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5200" windowHeight="11256"/>
  </bookViews>
  <sheets>
    <sheet name="1_5_2" sheetId="1" r:id="rId1"/>
    <sheet name="Full1" sheetId="2" r:id="rId2"/>
  </sheets>
  <externalReferences>
    <externalReference r:id="rId3"/>
  </externalReferences>
  <definedNames>
    <definedName name="_xlnm._FilterDatabase" localSheetId="1" hidden="1">Full1!$A$1:$D$255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0" i="1"/>
  <c r="E9" i="1"/>
  <c r="E8" i="1"/>
  <c r="E7" i="1"/>
  <c r="E6" i="1"/>
  <c r="F118" i="1"/>
  <c r="E118" i="1" l="1"/>
  <c r="D118" i="1"/>
  <c r="C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D13" i="1" l="1"/>
  <c r="E13" i="1" l="1"/>
</calcChain>
</file>

<file path=xl/sharedStrings.xml><?xml version="1.0" encoding="utf-8"?>
<sst xmlns="http://schemas.openxmlformats.org/spreadsheetml/2006/main" count="1129" uniqueCount="793">
  <si>
    <t>Estudiantat de formació permanent</t>
  </si>
  <si>
    <t>TOTAL</t>
  </si>
  <si>
    <t>DISTRIBUCIÓ DELS ESTUDIANTS MATRICULATS SEGONS PAÍS DE LA SEVA NACIONALITAT</t>
  </si>
  <si>
    <t>PAIS</t>
  </si>
  <si>
    <t>Programa de màster</t>
  </si>
  <si>
    <t>Programa de postgrau</t>
  </si>
  <si>
    <t>Curs de Formació contínua</t>
  </si>
  <si>
    <t>Alemanya</t>
  </si>
  <si>
    <t>Andorra</t>
  </si>
  <si>
    <t>Argentina</t>
  </si>
  <si>
    <t>Àustria</t>
  </si>
  <si>
    <t>Bèlgica</t>
  </si>
  <si>
    <t>Bolívia</t>
  </si>
  <si>
    <t>Brasil</t>
  </si>
  <si>
    <t>Canadà</t>
  </si>
  <si>
    <t>Colòmbia</t>
  </si>
  <si>
    <t>Costa Rica</t>
  </si>
  <si>
    <t>Cuba</t>
  </si>
  <si>
    <t>Egipte</t>
  </si>
  <si>
    <t>El Salvador</t>
  </si>
  <si>
    <t>Equador</t>
  </si>
  <si>
    <t>Espanya</t>
  </si>
  <si>
    <t>Estats Units d'Amèrica</t>
  </si>
  <si>
    <t>França</t>
  </si>
  <si>
    <t>Hondures</t>
  </si>
  <si>
    <t>Índia</t>
  </si>
  <si>
    <t>Itàlia</t>
  </si>
  <si>
    <t>Líban</t>
  </si>
  <si>
    <t>Mèxic</t>
  </si>
  <si>
    <t>Moçambic</t>
  </si>
  <si>
    <t>Nicaragua</t>
  </si>
  <si>
    <t>Panamà</t>
  </si>
  <si>
    <t>Paraguai</t>
  </si>
  <si>
    <t>Perú</t>
  </si>
  <si>
    <t>Portugal</t>
  </si>
  <si>
    <t>Regne Unit</t>
  </si>
  <si>
    <t>República Dominicana</t>
  </si>
  <si>
    <t>Romania</t>
  </si>
  <si>
    <t>Uruguai</t>
  </si>
  <si>
    <t>Veneçuela</t>
  </si>
  <si>
    <t>Xile</t>
  </si>
  <si>
    <t>Xina</t>
  </si>
  <si>
    <t>Ghana</t>
  </si>
  <si>
    <t>Haití</t>
  </si>
  <si>
    <t>Kenya</t>
  </si>
  <si>
    <t>Kirguizistan</t>
  </si>
  <si>
    <t>Puerto Rico</t>
  </si>
  <si>
    <t>Rússia</t>
  </si>
  <si>
    <t>Sudan</t>
  </si>
  <si>
    <t>Suïssa</t>
  </si>
  <si>
    <t>Vietnam</t>
  </si>
  <si>
    <t>Bulgària</t>
  </si>
  <si>
    <t>Croàcia</t>
  </si>
  <si>
    <t>Regió de procedència</t>
  </si>
  <si>
    <r>
      <t xml:space="preserve">Unió Europea </t>
    </r>
    <r>
      <rPr>
        <vertAlign val="superscript"/>
        <sz val="10"/>
        <color rgb="FF003366"/>
        <rFont val="Arial"/>
        <family val="2"/>
      </rPr>
      <t>(1)</t>
    </r>
  </si>
  <si>
    <t>Resta d'Europa</t>
  </si>
  <si>
    <t>Amèrica Llatina</t>
  </si>
  <si>
    <r>
      <t xml:space="preserve">Amèrica del Nord </t>
    </r>
    <r>
      <rPr>
        <vertAlign val="superscript"/>
        <sz val="10"/>
        <color rgb="FF003366"/>
        <rFont val="Arial"/>
        <family val="2"/>
      </rPr>
      <t>(2)</t>
    </r>
  </si>
  <si>
    <t>Àfrica</t>
  </si>
  <si>
    <t>Àsia</t>
  </si>
  <si>
    <t>Oceania</t>
  </si>
  <si>
    <t>(1) Inclou Espanya</t>
  </si>
  <si>
    <t>(2) No inclou Mèxic que està inclòs dins l'apartat Amèrica Llatina</t>
  </si>
  <si>
    <t>Unió Europea</t>
  </si>
  <si>
    <t>Amèrica del Nord</t>
  </si>
  <si>
    <t>2017-2018</t>
  </si>
  <si>
    <t>Algèria</t>
  </si>
  <si>
    <t>Angola</t>
  </si>
  <si>
    <t>Armènia</t>
  </si>
  <si>
    <t>Austràlia</t>
  </si>
  <si>
    <t>Azerbaidjan</t>
  </si>
  <si>
    <t>Bangladesh</t>
  </si>
  <si>
    <t>Corea del Sud</t>
  </si>
  <si>
    <t>Dinamarca</t>
  </si>
  <si>
    <t>Dominica</t>
  </si>
  <si>
    <t>Eslovènia</t>
  </si>
  <si>
    <t>Estònia</t>
  </si>
  <si>
    <t>Grècia</t>
  </si>
  <si>
    <t>Guatemala</t>
  </si>
  <si>
    <t>Hongria</t>
  </si>
  <si>
    <t>Iran</t>
  </si>
  <si>
    <t>Irlanda</t>
  </si>
  <si>
    <t>Islàndia</t>
  </si>
  <si>
    <t>Japó</t>
  </si>
  <si>
    <t>Letònia</t>
  </si>
  <si>
    <t>Malàisia</t>
  </si>
  <si>
    <t>Maldives</t>
  </si>
  <si>
    <t>Malta</t>
  </si>
  <si>
    <t>Marroc</t>
  </si>
  <si>
    <t>Moldàvia</t>
  </si>
  <si>
    <t>Nigèria</t>
  </si>
  <si>
    <t>Noruega</t>
  </si>
  <si>
    <t>Països Baixos</t>
  </si>
  <si>
    <t>Polònia</t>
  </si>
  <si>
    <t>República Txeca</t>
  </si>
  <si>
    <t>Síria</t>
  </si>
  <si>
    <t>Suècia</t>
  </si>
  <si>
    <t>Taiwan</t>
  </si>
  <si>
    <t>Tunísia</t>
  </si>
  <si>
    <t>Turquia</t>
  </si>
  <si>
    <t>Ucraïna</t>
  </si>
  <si>
    <t>Total general</t>
  </si>
  <si>
    <t>Dades a juliol de 2019</t>
  </si>
  <si>
    <t>CODI</t>
  </si>
  <si>
    <t>NOM</t>
  </si>
  <si>
    <t>NACIONALITAT</t>
  </si>
  <si>
    <t>REGIO</t>
  </si>
  <si>
    <t>AF</t>
  </si>
  <si>
    <t>Afganistan</t>
  </si>
  <si>
    <t>Afganesa</t>
  </si>
  <si>
    <t>ASIA</t>
  </si>
  <si>
    <t>AL</t>
  </si>
  <si>
    <t>Albània</t>
  </si>
  <si>
    <t>Albanesa</t>
  </si>
  <si>
    <t>EUR</t>
  </si>
  <si>
    <t>D</t>
  </si>
  <si>
    <t>UE</t>
  </si>
  <si>
    <t>DZ</t>
  </si>
  <si>
    <t>algeriana</t>
  </si>
  <si>
    <t>AFR</t>
  </si>
  <si>
    <t>ALT</t>
  </si>
  <si>
    <t>Altres</t>
  </si>
  <si>
    <t>de Altres</t>
  </si>
  <si>
    <t/>
  </si>
  <si>
    <t>Altres països d'Europa</t>
  </si>
  <si>
    <t>de Altres països d'Europa</t>
  </si>
  <si>
    <t>AND</t>
  </si>
  <si>
    <t>andorrana</t>
  </si>
  <si>
    <t>AO</t>
  </si>
  <si>
    <t>Angolès</t>
  </si>
  <si>
    <t>ANG</t>
  </si>
  <si>
    <t>Anguila</t>
  </si>
  <si>
    <t>d'Anguila</t>
  </si>
  <si>
    <t>AML</t>
  </si>
  <si>
    <t>AB</t>
  </si>
  <si>
    <t>Antigua i Barbuda</t>
  </si>
  <si>
    <t>d'Antigua i Barbuda</t>
  </si>
  <si>
    <t>NA</t>
  </si>
  <si>
    <t>Antilles Neerlandeses</t>
  </si>
  <si>
    <t>antillana (neerlandesa)</t>
  </si>
  <si>
    <t>ASA</t>
  </si>
  <si>
    <t>Aràbia Saudita</t>
  </si>
  <si>
    <t>d'Aràbia Saudita</t>
  </si>
  <si>
    <t>RA</t>
  </si>
  <si>
    <t>argentina</t>
  </si>
  <si>
    <t>AR</t>
  </si>
  <si>
    <t>d'Armènia</t>
  </si>
  <si>
    <t>AW</t>
  </si>
  <si>
    <t>Aruba</t>
  </si>
  <si>
    <t>de Aruba</t>
  </si>
  <si>
    <t>AUS</t>
  </si>
  <si>
    <t>australiana</t>
  </si>
  <si>
    <t>OCE</t>
  </si>
  <si>
    <t>A</t>
  </si>
  <si>
    <t>austríaca</t>
  </si>
  <si>
    <t>AZ</t>
  </si>
  <si>
    <t>d'Azerbaidjan</t>
  </si>
  <si>
    <t>BS</t>
  </si>
  <si>
    <t>Bahames</t>
  </si>
  <si>
    <t>de les Bahames</t>
  </si>
  <si>
    <t>BRN</t>
  </si>
  <si>
    <t>Bahrain</t>
  </si>
  <si>
    <t>bahrainiana</t>
  </si>
  <si>
    <t>BD</t>
  </si>
  <si>
    <t>bangladeshiana</t>
  </si>
  <si>
    <t>BDS</t>
  </si>
  <si>
    <t>Barbados</t>
  </si>
  <si>
    <t>burbadosiana</t>
  </si>
  <si>
    <t>B</t>
  </si>
  <si>
    <t>belga</t>
  </si>
  <si>
    <t>BH</t>
  </si>
  <si>
    <t>Belize</t>
  </si>
  <si>
    <t>de Belize (Hondures Nord)</t>
  </si>
  <si>
    <t>DY</t>
  </si>
  <si>
    <t>Benín</t>
  </si>
  <si>
    <t>beninesa</t>
  </si>
  <si>
    <t>BMU</t>
  </si>
  <si>
    <t>Bermudes</t>
  </si>
  <si>
    <t>de Bermudes</t>
  </si>
  <si>
    <t>BHU</t>
  </si>
  <si>
    <t>Bhutan</t>
  </si>
  <si>
    <t>bhutanesa</t>
  </si>
  <si>
    <t>BIE</t>
  </si>
  <si>
    <t>Bielorrússia</t>
  </si>
  <si>
    <t>de Bielorrúsia</t>
  </si>
  <si>
    <t>BO</t>
  </si>
  <si>
    <t>boliviana</t>
  </si>
  <si>
    <t>BHZ</t>
  </si>
  <si>
    <t>Bosnia Herzegovina</t>
  </si>
  <si>
    <t>BOH</t>
  </si>
  <si>
    <t>Bòsnia i Hercegovina</t>
  </si>
  <si>
    <t>de Bòsnia Herzegovina</t>
  </si>
  <si>
    <t>RB</t>
  </si>
  <si>
    <t>Botswana</t>
  </si>
  <si>
    <t>de Botswana</t>
  </si>
  <si>
    <t>BVT</t>
  </si>
  <si>
    <t>Bouvet, Illa</t>
  </si>
  <si>
    <t>de Bouvet</t>
  </si>
  <si>
    <t>BR</t>
  </si>
  <si>
    <t>brasilera</t>
  </si>
  <si>
    <t>BRU</t>
  </si>
  <si>
    <t>Brunei</t>
  </si>
  <si>
    <t>bruneiana</t>
  </si>
  <si>
    <t>BG</t>
  </si>
  <si>
    <t>búlgara</t>
  </si>
  <si>
    <t>HV</t>
  </si>
  <si>
    <t>Burkina Faso</t>
  </si>
  <si>
    <t>de Burkina Faso</t>
  </si>
  <si>
    <t>RU</t>
  </si>
  <si>
    <t>Burundi</t>
  </si>
  <si>
    <t>burundiana</t>
  </si>
  <si>
    <t>CYM</t>
  </si>
  <si>
    <t>Caiman, Illes</t>
  </si>
  <si>
    <t>de Caiman</t>
  </si>
  <si>
    <t>K</t>
  </si>
  <si>
    <t>Cambodja</t>
  </si>
  <si>
    <t>cambotjana</t>
  </si>
  <si>
    <t>CA</t>
  </si>
  <si>
    <t>Camerun</t>
  </si>
  <si>
    <t>camerunesa</t>
  </si>
  <si>
    <t>CDN</t>
  </si>
  <si>
    <t>canadenca</t>
  </si>
  <si>
    <t>AMN</t>
  </si>
  <si>
    <t>CV</t>
  </si>
  <si>
    <t>Cap Verd</t>
  </si>
  <si>
    <t>de Cap Verd</t>
  </si>
  <si>
    <t>CXR</t>
  </si>
  <si>
    <t>Christmas, Illes</t>
  </si>
  <si>
    <t>de Christmas</t>
  </si>
  <si>
    <t>CJ</t>
  </si>
  <si>
    <t>Cisjordània i Gaza</t>
  </si>
  <si>
    <t>de Cisjordània</t>
  </si>
  <si>
    <t>CCK</t>
  </si>
  <si>
    <t>Cocos, Illes</t>
  </si>
  <si>
    <t>de Cocos</t>
  </si>
  <si>
    <t>CO</t>
  </si>
  <si>
    <t>colombiana</t>
  </si>
  <si>
    <t>CAM</t>
  </si>
  <si>
    <t>Comores</t>
  </si>
  <si>
    <t>de Comores</t>
  </si>
  <si>
    <t>RCB</t>
  </si>
  <si>
    <t>Congo</t>
  </si>
  <si>
    <t>congolesa</t>
  </si>
  <si>
    <t>COK</t>
  </si>
  <si>
    <t>Cook, Illes</t>
  </si>
  <si>
    <t>de Cook</t>
  </si>
  <si>
    <t>ROK</t>
  </si>
  <si>
    <t>Corea del Nord</t>
  </si>
  <si>
    <t>coreana (del nord)</t>
  </si>
  <si>
    <t>COR</t>
  </si>
  <si>
    <t>coreana (del sud)</t>
  </si>
  <si>
    <t>CI</t>
  </si>
  <si>
    <t>Costa d'Ivori</t>
  </si>
  <si>
    <t>ivoriana</t>
  </si>
  <si>
    <t>CR</t>
  </si>
  <si>
    <t>costa-riquenya</t>
  </si>
  <si>
    <t>CRO</t>
  </si>
  <si>
    <t>de Croàcia</t>
  </si>
  <si>
    <t>C</t>
  </si>
  <si>
    <t>cubana</t>
  </si>
  <si>
    <t>DK</t>
  </si>
  <si>
    <t>danesa</t>
  </si>
  <si>
    <t>DJ</t>
  </si>
  <si>
    <t>Djibouti</t>
  </si>
  <si>
    <t>djiboutiana</t>
  </si>
  <si>
    <t>WD</t>
  </si>
  <si>
    <t>dominiquesa</t>
  </si>
  <si>
    <t>ET</t>
  </si>
  <si>
    <t>egípcia</t>
  </si>
  <si>
    <t>SA</t>
  </si>
  <si>
    <t>salvadorenca</t>
  </si>
  <si>
    <t>EA</t>
  </si>
  <si>
    <t>Emirats Àrabs Units</t>
  </si>
  <si>
    <t>àrab</t>
  </si>
  <si>
    <t>EC</t>
  </si>
  <si>
    <t>equatoriana</t>
  </si>
  <si>
    <t>ER</t>
  </si>
  <si>
    <t>Eritrea</t>
  </si>
  <si>
    <t>d'Eritrea</t>
  </si>
  <si>
    <t>SK</t>
  </si>
  <si>
    <t>Eslovàquia</t>
  </si>
  <si>
    <t>d'Eslovàquia</t>
  </si>
  <si>
    <t>SI</t>
  </si>
  <si>
    <t>d'Eslovènia</t>
  </si>
  <si>
    <t>E</t>
  </si>
  <si>
    <t>Espanyola</t>
  </si>
  <si>
    <t>USA</t>
  </si>
  <si>
    <t>dels Estats Units</t>
  </si>
  <si>
    <t>EE</t>
  </si>
  <si>
    <t>d'Estònia</t>
  </si>
  <si>
    <t>EP</t>
  </si>
  <si>
    <t>Etiòpia</t>
  </si>
  <si>
    <t>etiòpica</t>
  </si>
  <si>
    <t>FRO</t>
  </si>
  <si>
    <t>Faroes, Illes</t>
  </si>
  <si>
    <t>de Faroes</t>
  </si>
  <si>
    <t>PJI</t>
  </si>
  <si>
    <t>Fiji</t>
  </si>
  <si>
    <t>de Fiji</t>
  </si>
  <si>
    <t>FJI</t>
  </si>
  <si>
    <t>Fiji, Illes</t>
  </si>
  <si>
    <t>PI</t>
  </si>
  <si>
    <t>Filipines</t>
  </si>
  <si>
    <t>filipina</t>
  </si>
  <si>
    <t>SF</t>
  </si>
  <si>
    <t>Finlàndia</t>
  </si>
  <si>
    <t>finlandesa</t>
  </si>
  <si>
    <t>F</t>
  </si>
  <si>
    <t>francesa</t>
  </si>
  <si>
    <t>GA</t>
  </si>
  <si>
    <t>Gabon</t>
  </si>
  <si>
    <t>gabonesa</t>
  </si>
  <si>
    <t>WAG</t>
  </si>
  <si>
    <t>Gàmbia</t>
  </si>
  <si>
    <t>gambiana</t>
  </si>
  <si>
    <t>G</t>
  </si>
  <si>
    <t>Geòrgia</t>
  </si>
  <si>
    <t>de Geòrgia</t>
  </si>
  <si>
    <t>GS</t>
  </si>
  <si>
    <t>Geòrgia del Sud i Illes Sandwich del Sud</t>
  </si>
  <si>
    <t>de  Geòrgia del Sud i Illes Sandwich del Sud</t>
  </si>
  <si>
    <t>GH</t>
  </si>
  <si>
    <t>ghanesa</t>
  </si>
  <si>
    <t>GI</t>
  </si>
  <si>
    <t>Gibraltar</t>
  </si>
  <si>
    <t>de Gibraltar</t>
  </si>
  <si>
    <t>EU</t>
  </si>
  <si>
    <t>GR</t>
  </si>
  <si>
    <t>Grega</t>
  </si>
  <si>
    <t>WG</t>
  </si>
  <si>
    <t>Grenada</t>
  </si>
  <si>
    <t>granadina</t>
  </si>
  <si>
    <t>GRL</t>
  </si>
  <si>
    <t>Groenlàndia</t>
  </si>
  <si>
    <t>de Groenlàndia</t>
  </si>
  <si>
    <t>GLP</t>
  </si>
  <si>
    <t>Guadalupe</t>
  </si>
  <si>
    <t>de Guadalupe</t>
  </si>
  <si>
    <t>GUY</t>
  </si>
  <si>
    <t>Guaiana</t>
  </si>
  <si>
    <t>de la Guaiana</t>
  </si>
  <si>
    <t>GUF</t>
  </si>
  <si>
    <t>Guaiana Francesa</t>
  </si>
  <si>
    <t>de la Guaiana Francesa</t>
  </si>
  <si>
    <t>GUM</t>
  </si>
  <si>
    <t>Guam</t>
  </si>
  <si>
    <t>de Guam</t>
  </si>
  <si>
    <t>GCA</t>
  </si>
  <si>
    <t>guatemalenca</t>
  </si>
  <si>
    <t>GG</t>
  </si>
  <si>
    <t>Guernsey</t>
  </si>
  <si>
    <t>de Guernsey</t>
  </si>
  <si>
    <t>GU</t>
  </si>
  <si>
    <t>Guinea</t>
  </si>
  <si>
    <t>guineana</t>
  </si>
  <si>
    <t>GUP</t>
  </si>
  <si>
    <t>Guinea Bissau</t>
  </si>
  <si>
    <t>guineana (Bissau)</t>
  </si>
  <si>
    <t>GUE</t>
  </si>
  <si>
    <t>Guinea Equatorial</t>
  </si>
  <si>
    <t>guineana (equatorial)</t>
  </si>
  <si>
    <t>RH</t>
  </si>
  <si>
    <t>haitiana</t>
  </si>
  <si>
    <t>HMD</t>
  </si>
  <si>
    <t>Heard and Mcdonald, Illes</t>
  </si>
  <si>
    <t>de Heard</t>
  </si>
  <si>
    <t>HD</t>
  </si>
  <si>
    <t>hondurenya</t>
  </si>
  <si>
    <t>HK</t>
  </si>
  <si>
    <t>Hong Kong</t>
  </si>
  <si>
    <t>d'Hong Kong</t>
  </si>
  <si>
    <t>H</t>
  </si>
  <si>
    <t>hongaresa</t>
  </si>
  <si>
    <t>YE</t>
  </si>
  <si>
    <t>Iemen</t>
  </si>
  <si>
    <t>iemenita</t>
  </si>
  <si>
    <t>YEM</t>
  </si>
  <si>
    <t>Iemen del Sud</t>
  </si>
  <si>
    <t>de Iemen</t>
  </si>
  <si>
    <t>IM</t>
  </si>
  <si>
    <t>Illa de Man</t>
  </si>
  <si>
    <t>de Illa de Man</t>
  </si>
  <si>
    <t>AX</t>
  </si>
  <si>
    <t>Illes Åland</t>
  </si>
  <si>
    <t>de Illes Åland</t>
  </si>
  <si>
    <t>MP</t>
  </si>
  <si>
    <t>Illes Mariannes del Nord</t>
  </si>
  <si>
    <t>de Illes Mariannes del Nord</t>
  </si>
  <si>
    <t>IND</t>
  </si>
  <si>
    <t>índia</t>
  </si>
  <si>
    <t>IOT</t>
  </si>
  <si>
    <t>Índico, Oceà (Terr. Britànic del)</t>
  </si>
  <si>
    <t>de l'Índic</t>
  </si>
  <si>
    <t>RI</t>
  </si>
  <si>
    <t>Indonèsia</t>
  </si>
  <si>
    <t>indonèsia</t>
  </si>
  <si>
    <t>IR</t>
  </si>
  <si>
    <t>iraniana</t>
  </si>
  <si>
    <t>IRQ</t>
  </si>
  <si>
    <t>Iraq</t>
  </si>
  <si>
    <t>iraquiana</t>
  </si>
  <si>
    <t>IRL</t>
  </si>
  <si>
    <t>irlandesa</t>
  </si>
  <si>
    <t>IS</t>
  </si>
  <si>
    <t>islandesa</t>
  </si>
  <si>
    <t>IL</t>
  </si>
  <si>
    <t>Israel</t>
  </si>
  <si>
    <t>israelita</t>
  </si>
  <si>
    <t>I</t>
  </si>
  <si>
    <t>italiana</t>
  </si>
  <si>
    <t>YU</t>
  </si>
  <si>
    <t>Iugoslàvia</t>
  </si>
  <si>
    <t>iugoslava</t>
  </si>
  <si>
    <t>JA</t>
  </si>
  <si>
    <t>Jamaica</t>
  </si>
  <si>
    <t>jamaicana</t>
  </si>
  <si>
    <t>J</t>
  </si>
  <si>
    <t>japonesa</t>
  </si>
  <si>
    <t>JE</t>
  </si>
  <si>
    <t>Jersey</t>
  </si>
  <si>
    <t>de Jersey</t>
  </si>
  <si>
    <t>HKJ</t>
  </si>
  <si>
    <t>Jordània</t>
  </si>
  <si>
    <t>jordana</t>
  </si>
  <si>
    <t>KAZ</t>
  </si>
  <si>
    <t>Kazakhstan</t>
  </si>
  <si>
    <t>de Kazakhstan</t>
  </si>
  <si>
    <t>EAK</t>
  </si>
  <si>
    <t>kenyana</t>
  </si>
  <si>
    <t>KIR</t>
  </si>
  <si>
    <t>de Kirguizistan</t>
  </si>
  <si>
    <t>KI</t>
  </si>
  <si>
    <t>Kiribati</t>
  </si>
  <si>
    <t>de Kiribati</t>
  </si>
  <si>
    <t>XK</t>
  </si>
  <si>
    <t>Kosovo</t>
  </si>
  <si>
    <t>kosovar</t>
  </si>
  <si>
    <t>KWT</t>
  </si>
  <si>
    <t>Kuwait</t>
  </si>
  <si>
    <t>kuwaitiana</t>
  </si>
  <si>
    <t>LAO</t>
  </si>
  <si>
    <t>Laos</t>
  </si>
  <si>
    <t>laosiana</t>
  </si>
  <si>
    <t>LS</t>
  </si>
  <si>
    <t>Lesotho</t>
  </si>
  <si>
    <t>de Lesotho</t>
  </si>
  <si>
    <t>LT</t>
  </si>
  <si>
    <t>letona</t>
  </si>
  <si>
    <t>RL</t>
  </si>
  <si>
    <t>libanesa</t>
  </si>
  <si>
    <t>LEB</t>
  </si>
  <si>
    <t>Libèria</t>
  </si>
  <si>
    <t>liberiana</t>
  </si>
  <si>
    <t>LAR</t>
  </si>
  <si>
    <t>Líbia</t>
  </si>
  <si>
    <t>libia</t>
  </si>
  <si>
    <t>FL</t>
  </si>
  <si>
    <t>Liechtenstein</t>
  </si>
  <si>
    <t>de Liechtenstein</t>
  </si>
  <si>
    <t>LIT</t>
  </si>
  <si>
    <t>Lituània</t>
  </si>
  <si>
    <t>de Lituania</t>
  </si>
  <si>
    <t>L</t>
  </si>
  <si>
    <t>Luxemburg</t>
  </si>
  <si>
    <t>luxemburguesa</t>
  </si>
  <si>
    <t>MCO</t>
  </si>
  <si>
    <t>Macau</t>
  </si>
  <si>
    <t>de Macau</t>
  </si>
  <si>
    <t>MCD</t>
  </si>
  <si>
    <t>Macedònia</t>
  </si>
  <si>
    <t>Macedonia</t>
  </si>
  <si>
    <t>MAL</t>
  </si>
  <si>
    <t>malaisiana</t>
  </si>
  <si>
    <t>MW</t>
  </si>
  <si>
    <t>Malawi</t>
  </si>
  <si>
    <t>malawiana</t>
  </si>
  <si>
    <t>MAD</t>
  </si>
  <si>
    <t>maldiviana</t>
  </si>
  <si>
    <t>RMM</t>
  </si>
  <si>
    <t>Mali</t>
  </si>
  <si>
    <t>maliana</t>
  </si>
  <si>
    <t>M</t>
  </si>
  <si>
    <t>maltesa</t>
  </si>
  <si>
    <t>FLK</t>
  </si>
  <si>
    <t>Malvines, Illes</t>
  </si>
  <si>
    <t>de Malvines</t>
  </si>
  <si>
    <t>MA</t>
  </si>
  <si>
    <t>marroquina</t>
  </si>
  <si>
    <t>MHL</t>
  </si>
  <si>
    <t>Marshalls, Illes</t>
  </si>
  <si>
    <t>de Marshalls</t>
  </si>
  <si>
    <t>MTQ</t>
  </si>
  <si>
    <t>Martinica</t>
  </si>
  <si>
    <t>de Martinica</t>
  </si>
  <si>
    <t>MS</t>
  </si>
  <si>
    <t>Maurici</t>
  </si>
  <si>
    <t>mauricenca</t>
  </si>
  <si>
    <t>RIM</t>
  </si>
  <si>
    <t>Mauritània</t>
  </si>
  <si>
    <t>mauritana</t>
  </si>
  <si>
    <t>YT</t>
  </si>
  <si>
    <t>Mayotte</t>
  </si>
  <si>
    <t>de Mayotte</t>
  </si>
  <si>
    <t>MEX</t>
  </si>
  <si>
    <t>mexicana</t>
  </si>
  <si>
    <t>FSM</t>
  </si>
  <si>
    <t>Micronesia</t>
  </si>
  <si>
    <t>de Micronesia</t>
  </si>
  <si>
    <t>MZ</t>
  </si>
  <si>
    <t>moçambiquesa</t>
  </si>
  <si>
    <t>MOL</t>
  </si>
  <si>
    <t>moldava</t>
  </si>
  <si>
    <t>MC</t>
  </si>
  <si>
    <t>Mònaco</t>
  </si>
  <si>
    <t>monegasca</t>
  </si>
  <si>
    <t>MG</t>
  </si>
  <si>
    <t>Mongòlia</t>
  </si>
  <si>
    <t>de Mongòlia</t>
  </si>
  <si>
    <t>ME</t>
  </si>
  <si>
    <t>Montenegro</t>
  </si>
  <si>
    <t>de Montenegro</t>
  </si>
  <si>
    <t>MSR</t>
  </si>
  <si>
    <t>Montserrat</t>
  </si>
  <si>
    <t>de Montserrat</t>
  </si>
  <si>
    <t>MMR</t>
  </si>
  <si>
    <t>Myanmar</t>
  </si>
  <si>
    <t>birmana</t>
  </si>
  <si>
    <t>SWA</t>
  </si>
  <si>
    <t>Namíbia</t>
  </si>
  <si>
    <t>namibiana</t>
  </si>
  <si>
    <t>NU</t>
  </si>
  <si>
    <t>Nauru</t>
  </si>
  <si>
    <t>nauruana</t>
  </si>
  <si>
    <t>NP</t>
  </si>
  <si>
    <t>Nepal</t>
  </si>
  <si>
    <t>nepalesa</t>
  </si>
  <si>
    <t>NIC</t>
  </si>
  <si>
    <t>nicaragüenca</t>
  </si>
  <si>
    <t>NIG</t>
  </si>
  <si>
    <t>Níger</t>
  </si>
  <si>
    <t>nigerina</t>
  </si>
  <si>
    <t>WAN</t>
  </si>
  <si>
    <t>nigeriana</t>
  </si>
  <si>
    <t>NIU</t>
  </si>
  <si>
    <t>Niue</t>
  </si>
  <si>
    <t>de Niue</t>
  </si>
  <si>
    <t>NFK</t>
  </si>
  <si>
    <t>Norfolk, Illa</t>
  </si>
  <si>
    <t>de Norfolk</t>
  </si>
  <si>
    <t>N</t>
  </si>
  <si>
    <t>noruega</t>
  </si>
  <si>
    <t>NCL</t>
  </si>
  <si>
    <t>Nova Caledonia</t>
  </si>
  <si>
    <t>de Nova Caledonia</t>
  </si>
  <si>
    <t>NZ</t>
  </si>
  <si>
    <t>Nova Zelanda</t>
  </si>
  <si>
    <t>neozelandesa</t>
  </si>
  <si>
    <t>OM</t>
  </si>
  <si>
    <t>Oman</t>
  </si>
  <si>
    <t>omanita</t>
  </si>
  <si>
    <t>NL</t>
  </si>
  <si>
    <t>holandesa</t>
  </si>
  <si>
    <t>PAK</t>
  </si>
  <si>
    <t>Pakistan</t>
  </si>
  <si>
    <t>pakistanesa</t>
  </si>
  <si>
    <t>PLW</t>
  </si>
  <si>
    <t>Palau</t>
  </si>
  <si>
    <t>de Palau</t>
  </si>
  <si>
    <t>PA</t>
  </si>
  <si>
    <t>panamenya</t>
  </si>
  <si>
    <t>PN</t>
  </si>
  <si>
    <t>Papua Nova Guinea</t>
  </si>
  <si>
    <t>de Papua Nova Guinea</t>
  </si>
  <si>
    <t>PY</t>
  </si>
  <si>
    <t>paraguaiana</t>
  </si>
  <si>
    <t>PE</t>
  </si>
  <si>
    <t>peruana</t>
  </si>
  <si>
    <t>PCN</t>
  </si>
  <si>
    <t>Pitcairn, Illa</t>
  </si>
  <si>
    <t>de Pitcairn</t>
  </si>
  <si>
    <t>PYF</t>
  </si>
  <si>
    <t>Polinesia Francesa</t>
  </si>
  <si>
    <t>de Polinesia</t>
  </si>
  <si>
    <t>PL</t>
  </si>
  <si>
    <t>polonesa</t>
  </si>
  <si>
    <t>P</t>
  </si>
  <si>
    <t>portuguesa</t>
  </si>
  <si>
    <t>PR</t>
  </si>
  <si>
    <t>porto-riquenya</t>
  </si>
  <si>
    <t>Q</t>
  </si>
  <si>
    <t>Qatar</t>
  </si>
  <si>
    <t>qatariana</t>
  </si>
  <si>
    <t>GB</t>
  </si>
  <si>
    <t>britànica</t>
  </si>
  <si>
    <t>RCA</t>
  </si>
  <si>
    <t>República Centreafricana</t>
  </si>
  <si>
    <t>centrafricana</t>
  </si>
  <si>
    <t>MDG</t>
  </si>
  <si>
    <t>República de Madagascar</t>
  </si>
  <si>
    <t>de Madagascar</t>
  </si>
  <si>
    <t>ZA</t>
  </si>
  <si>
    <t>República de Sud-Àfrica</t>
  </si>
  <si>
    <t>sud-africana</t>
  </si>
  <si>
    <t>ZAR</t>
  </si>
  <si>
    <t>República Democràtica del Congo</t>
  </si>
  <si>
    <t>Congonesa</t>
  </si>
  <si>
    <t>DOM</t>
  </si>
  <si>
    <t>dominicana</t>
  </si>
  <si>
    <t>CZ</t>
  </si>
  <si>
    <t>txeco</t>
  </si>
  <si>
    <t>REU</t>
  </si>
  <si>
    <t>Reunió</t>
  </si>
  <si>
    <t>de Reunió</t>
  </si>
  <si>
    <t>R</t>
  </si>
  <si>
    <t>romanesa</t>
  </si>
  <si>
    <t>RUS</t>
  </si>
  <si>
    <t>de Rúsia</t>
  </si>
  <si>
    <t>RWA</t>
  </si>
  <si>
    <t>Rwanda</t>
  </si>
  <si>
    <t>rwandesa</t>
  </si>
  <si>
    <t>SH</t>
  </si>
  <si>
    <t>Sàhara Occidental</t>
  </si>
  <si>
    <t>sahariana</t>
  </si>
  <si>
    <t>SL</t>
  </si>
  <si>
    <t>Salomó</t>
  </si>
  <si>
    <t>salomònida</t>
  </si>
  <si>
    <t>WS</t>
  </si>
  <si>
    <t>Samoa</t>
  </si>
  <si>
    <t>de Samoa</t>
  </si>
  <si>
    <t>ASM</t>
  </si>
  <si>
    <t>Samoa Nordamericana</t>
  </si>
  <si>
    <t>de Samoa N.</t>
  </si>
  <si>
    <t>RSM</t>
  </si>
  <si>
    <t>San Marino</t>
  </si>
  <si>
    <t>marinesa</t>
  </si>
  <si>
    <t>VS</t>
  </si>
  <si>
    <t>San Vicent i les Granadines</t>
  </si>
  <si>
    <t>de San Vicent y las Granadines</t>
  </si>
  <si>
    <t>BL</t>
  </si>
  <si>
    <t>Sant Bartomeu</t>
  </si>
  <si>
    <t>de Sant Bartomeu</t>
  </si>
  <si>
    <t>SCN</t>
  </si>
  <si>
    <t>Sant Cristòfol i Neus</t>
  </si>
  <si>
    <t>de San Cristòfol i Neus</t>
  </si>
  <si>
    <t>MF</t>
  </si>
  <si>
    <t>Sant Martí</t>
  </si>
  <si>
    <t>de Sant Martí</t>
  </si>
  <si>
    <t>PM</t>
  </si>
  <si>
    <t>Sant Pere i Miqueló</t>
  </si>
  <si>
    <t>de Sant Pere</t>
  </si>
  <si>
    <t>ST</t>
  </si>
  <si>
    <t>Sant Tomè i Príncep</t>
  </si>
  <si>
    <t>de Sant Tomè i Príncep</t>
  </si>
  <si>
    <t>SHN</t>
  </si>
  <si>
    <t>Santa Elena</t>
  </si>
  <si>
    <t>de Santa Elena</t>
  </si>
  <si>
    <t>WL</t>
  </si>
  <si>
    <t>Santa Lucia</t>
  </si>
  <si>
    <t>de Santa Lucia</t>
  </si>
  <si>
    <t>SN</t>
  </si>
  <si>
    <t>Senegal</t>
  </si>
  <si>
    <t>senegalesa</t>
  </si>
  <si>
    <t>0</t>
  </si>
  <si>
    <t>Sense informació</t>
  </si>
  <si>
    <t>RS</t>
  </si>
  <si>
    <t>Sèrbia</t>
  </si>
  <si>
    <t>Serbia</t>
  </si>
  <si>
    <t>SY</t>
  </si>
  <si>
    <t>Seychelles</t>
  </si>
  <si>
    <t>de Seychelles</t>
  </si>
  <si>
    <t>WAL</t>
  </si>
  <si>
    <t>Sierra Leone</t>
  </si>
  <si>
    <t>leoniana</t>
  </si>
  <si>
    <t>SGP</t>
  </si>
  <si>
    <t>Singapur</t>
  </si>
  <si>
    <t>de Singapur</t>
  </si>
  <si>
    <t>SYR</t>
  </si>
  <si>
    <t>de Síria</t>
  </si>
  <si>
    <t>SP</t>
  </si>
  <si>
    <t>Somàlia</t>
  </si>
  <si>
    <t>somalí</t>
  </si>
  <si>
    <t>CL</t>
  </si>
  <si>
    <t>Sri Lanka</t>
  </si>
  <si>
    <t>lankesa</t>
  </si>
  <si>
    <t>SDN</t>
  </si>
  <si>
    <t>sudanesa</t>
  </si>
  <si>
    <t>S</t>
  </si>
  <si>
    <t>sueca</t>
  </si>
  <si>
    <t>CH</t>
  </si>
  <si>
    <t>suïssa</t>
  </si>
  <si>
    <t>SUR</t>
  </si>
  <si>
    <t>Surinam</t>
  </si>
  <si>
    <t>de Surinam</t>
  </si>
  <si>
    <t>SJM</t>
  </si>
  <si>
    <t>Svalbard i Jan Mayen, Illa</t>
  </si>
  <si>
    <t>de Svalbard</t>
  </si>
  <si>
    <t>SD</t>
  </si>
  <si>
    <t>Swazilàndia</t>
  </si>
  <si>
    <t>swazi</t>
  </si>
  <si>
    <t>TAD</t>
  </si>
  <si>
    <t>Tadjikistan</t>
  </si>
  <si>
    <t>de Tadjikistan</t>
  </si>
  <si>
    <t>T</t>
  </si>
  <si>
    <t>Tailàndia</t>
  </si>
  <si>
    <t>tailandesa</t>
  </si>
  <si>
    <t>RC</t>
  </si>
  <si>
    <t>taiwanesa</t>
  </si>
  <si>
    <t>EAT</t>
  </si>
  <si>
    <t>Tanzània (Tanganyca)</t>
  </si>
  <si>
    <t>tanzana</t>
  </si>
  <si>
    <t>EAZ</t>
  </si>
  <si>
    <t>Tanzània (Zanzibar)</t>
  </si>
  <si>
    <t>TF</t>
  </si>
  <si>
    <t>Terres Australs i Antàrtiques Franceses</t>
  </si>
  <si>
    <t>de Terres Australs i Antàrtiques Franceses</t>
  </si>
  <si>
    <t>PS</t>
  </si>
  <si>
    <t>Territoris ocupats palestins</t>
  </si>
  <si>
    <t>Palestina</t>
  </si>
  <si>
    <t>TLS</t>
  </si>
  <si>
    <t>Timor Oriental</t>
  </si>
  <si>
    <t>de Timor Oriental</t>
  </si>
  <si>
    <t>TG</t>
  </si>
  <si>
    <t>Togo</t>
  </si>
  <si>
    <t>togolesa</t>
  </si>
  <si>
    <t>TKL</t>
  </si>
  <si>
    <t>Tokelau</t>
  </si>
  <si>
    <t>de Tokelau</t>
  </si>
  <si>
    <t>TNG</t>
  </si>
  <si>
    <t>Tonga</t>
  </si>
  <si>
    <t>de Tonga</t>
  </si>
  <si>
    <t>TT</t>
  </si>
  <si>
    <t>Trinitat i Tobago</t>
  </si>
  <si>
    <t>de Trinitat i Tobago</t>
  </si>
  <si>
    <t>TN</t>
  </si>
  <si>
    <t>tunisiana</t>
  </si>
  <si>
    <t>TUR</t>
  </si>
  <si>
    <t>Turkmenistan</t>
  </si>
  <si>
    <t>de Turkmenistan</t>
  </si>
  <si>
    <t>TCA</t>
  </si>
  <si>
    <t>Turks and Caicos, Illes</t>
  </si>
  <si>
    <t>de Turks</t>
  </si>
  <si>
    <t>TR</t>
  </si>
  <si>
    <t>turca</t>
  </si>
  <si>
    <t>TVL</t>
  </si>
  <si>
    <t>Tuvalu</t>
  </si>
  <si>
    <t>de Tuvalu</t>
  </si>
  <si>
    <t>TD</t>
  </si>
  <si>
    <t>Txad</t>
  </si>
  <si>
    <t>txadiana</t>
  </si>
  <si>
    <t>UKR</t>
  </si>
  <si>
    <t>d'Ucrania</t>
  </si>
  <si>
    <t>EAU</t>
  </si>
  <si>
    <t>Uganda</t>
  </si>
  <si>
    <t>ugandesa</t>
  </si>
  <si>
    <t>U</t>
  </si>
  <si>
    <t>uruguaiana</t>
  </si>
  <si>
    <t>UZ</t>
  </si>
  <si>
    <t>Uzbekistan</t>
  </si>
  <si>
    <t>d'Uzbekistan</t>
  </si>
  <si>
    <t>VNT</t>
  </si>
  <si>
    <t>Vanuatu</t>
  </si>
  <si>
    <t>de Vanuatu</t>
  </si>
  <si>
    <t>V</t>
  </si>
  <si>
    <t>Vaticà</t>
  </si>
  <si>
    <t>vaticana</t>
  </si>
  <si>
    <t>YV</t>
  </si>
  <si>
    <t>veneçolana</t>
  </si>
  <si>
    <t>VGB</t>
  </si>
  <si>
    <t>Verges, Illes (Regne Unit)</t>
  </si>
  <si>
    <t>de Verges</t>
  </si>
  <si>
    <t>VIR</t>
  </si>
  <si>
    <t>Verges, Illes (USA)</t>
  </si>
  <si>
    <t>de Verges (USA)</t>
  </si>
  <si>
    <t>VN</t>
  </si>
  <si>
    <t>vietnamita</t>
  </si>
  <si>
    <t>WLF</t>
  </si>
  <si>
    <t>Wallis and Futuna, Illes</t>
  </si>
  <si>
    <t>de Wallis</t>
  </si>
  <si>
    <t>RCH</t>
  </si>
  <si>
    <t>xilena</t>
  </si>
  <si>
    <t>RPC</t>
  </si>
  <si>
    <t>xinesa</t>
  </si>
  <si>
    <t>CY</t>
  </si>
  <si>
    <t>Xipre</t>
  </si>
  <si>
    <t>xipriota</t>
  </si>
  <si>
    <t>Z</t>
  </si>
  <si>
    <t>Zàmbia</t>
  </si>
  <si>
    <t>zambiana</t>
  </si>
  <si>
    <t>RSR</t>
  </si>
  <si>
    <t>Zimbabwe</t>
  </si>
  <si>
    <t>de Zimbabwe</t>
  </si>
  <si>
    <t>2018-2019</t>
  </si>
  <si>
    <t>ESTUDIANTAT DE FORMACIÓ PERMANENT SEGONS LA REGIÓ DE PROCEDÈNCIA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</si>
</sst>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indexed="18"/>
      <name val="Arial"/>
      <family val="2"/>
    </font>
    <font>
      <sz val="10"/>
      <color rgb="FF00336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1"/>
      <color rgb="FF003366"/>
      <name val="Calibri"/>
      <family val="2"/>
      <scheme val="minor"/>
    </font>
    <font>
      <i/>
      <sz val="8"/>
      <color theme="3"/>
      <name val="Arial"/>
      <family val="2"/>
    </font>
    <font>
      <sz val="12"/>
      <color indexed="8"/>
      <name val="Calibri"/>
      <family val="2"/>
    </font>
    <font>
      <sz val="10"/>
      <color theme="3"/>
      <name val="Arial"/>
      <family val="2"/>
    </font>
    <font>
      <sz val="11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22"/>
        <bgColor indexed="0"/>
      </patternFill>
    </fill>
  </fills>
  <borders count="3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2" fillId="2" borderId="1">
      <alignment horizontal="left" vertical="center"/>
    </xf>
    <xf numFmtId="0" fontId="4" fillId="3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7" fillId="4" borderId="1">
      <alignment horizontal="center" vertical="center" wrapText="1"/>
    </xf>
    <xf numFmtId="0" fontId="4" fillId="3" borderId="5" applyNumberFormat="0" applyFont="0" applyFill="0" applyAlignment="0" applyProtection="0"/>
    <xf numFmtId="3" fontId="2" fillId="5" borderId="1" applyNumberFormat="0">
      <alignment vertical="center"/>
    </xf>
    <xf numFmtId="3" fontId="2" fillId="7" borderId="1" applyNumberFormat="0">
      <alignment vertical="center"/>
    </xf>
    <xf numFmtId="4" fontId="9" fillId="9" borderId="1" applyNumberFormat="0">
      <alignment vertical="center"/>
    </xf>
    <xf numFmtId="0" fontId="4" fillId="3" borderId="6" applyNumberFormat="0" applyFont="0" applyFill="0" applyAlignment="0" applyProtection="0"/>
    <xf numFmtId="0" fontId="6" fillId="0" borderId="7" applyNumberFormat="0" applyFont="0" applyFill="0" applyAlignment="0" applyProtection="0"/>
    <xf numFmtId="9" fontId="11" fillId="0" borderId="0" applyFont="0" applyFill="0" applyBorder="0" applyAlignment="0" applyProtection="0"/>
    <xf numFmtId="0" fontId="7" fillId="0" borderId="17" applyNumberFormat="0" applyFont="0" applyFill="0" applyAlignment="0" applyProtection="0">
      <alignment horizontal="center" vertical="top" wrapText="1"/>
    </xf>
    <xf numFmtId="0" fontId="4" fillId="3" borderId="20" applyNumberFormat="0" applyFont="0" applyFill="0" applyAlignment="0" applyProtection="0"/>
    <xf numFmtId="0" fontId="6" fillId="0" borderId="24" applyNumberFormat="0" applyFont="0" applyFill="0" applyAlignment="0" applyProtection="0"/>
    <xf numFmtId="0" fontId="1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6" borderId="8" xfId="6" applyNumberFormat="1" applyFont="1" applyFill="1" applyBorder="1" applyAlignment="1">
      <alignment horizontal="center" vertical="center"/>
    </xf>
    <xf numFmtId="0" fontId="5" fillId="8" borderId="8" xfId="7" applyNumberFormat="1" applyFont="1" applyFill="1" applyBorder="1" applyAlignment="1">
      <alignment horizontal="center" vertical="center"/>
    </xf>
    <xf numFmtId="0" fontId="3" fillId="2" borderId="0" xfId="1" applyFont="1" applyBorder="1" applyAlignment="1">
      <alignment horizontal="left" vertical="center"/>
    </xf>
    <xf numFmtId="0" fontId="0" fillId="0" borderId="9" xfId="0" applyBorder="1"/>
    <xf numFmtId="3" fontId="1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8" fillId="10" borderId="8" xfId="4" applyFont="1" applyFill="1" applyBorder="1" applyAlignment="1">
      <alignment vertical="center" wrapText="1"/>
    </xf>
    <xf numFmtId="3" fontId="8" fillId="10" borderId="4" xfId="4" applyNumberFormat="1" applyFont="1" applyFill="1" applyBorder="1" applyAlignment="1">
      <alignment horizontal="center" vertical="center" wrapText="1"/>
    </xf>
    <xf numFmtId="0" fontId="5" fillId="6" borderId="8" xfId="6" applyNumberFormat="1" applyFont="1" applyFill="1" applyBorder="1" applyAlignment="1">
      <alignment horizontal="left" vertical="center"/>
    </xf>
    <xf numFmtId="0" fontId="5" fillId="8" borderId="8" xfId="7" applyNumberFormat="1" applyFont="1" applyFill="1" applyBorder="1" applyAlignment="1">
      <alignment horizontal="left" vertical="center"/>
    </xf>
    <xf numFmtId="0" fontId="3" fillId="2" borderId="0" xfId="1" applyFont="1" applyBorder="1" applyAlignment="1">
      <alignment horizontal="left" vertical="center"/>
    </xf>
    <xf numFmtId="0" fontId="5" fillId="11" borderId="18" xfId="12" applyFont="1" applyFill="1" applyBorder="1" applyAlignment="1"/>
    <xf numFmtId="0" fontId="5" fillId="11" borderId="19" xfId="2" applyFont="1" applyFill="1" applyBorder="1"/>
    <xf numFmtId="0" fontId="5" fillId="11" borderId="19" xfId="2" applyFont="1" applyFill="1" applyBorder="1" applyAlignment="1">
      <alignment horizontal="center"/>
    </xf>
    <xf numFmtId="0" fontId="5" fillId="11" borderId="21" xfId="13" applyFont="1" applyFill="1" applyBorder="1"/>
    <xf numFmtId="0" fontId="8" fillId="12" borderId="4" xfId="4" applyFont="1" applyFill="1" applyBorder="1" applyAlignment="1">
      <alignment vertical="center" wrapText="1"/>
    </xf>
    <xf numFmtId="0" fontId="8" fillId="12" borderId="22" xfId="4" applyFont="1" applyFill="1" applyBorder="1" applyAlignment="1">
      <alignment horizontal="center" vertical="center" wrapText="1"/>
    </xf>
    <xf numFmtId="0" fontId="8" fillId="12" borderId="4" xfId="4" applyFont="1" applyFill="1" applyBorder="1" applyAlignment="1">
      <alignment horizontal="center" vertical="center" wrapText="1"/>
    </xf>
    <xf numFmtId="0" fontId="5" fillId="6" borderId="4" xfId="6" applyNumberFormat="1" applyFont="1" applyFill="1" applyBorder="1" applyAlignment="1">
      <alignment vertical="center"/>
    </xf>
    <xf numFmtId="0" fontId="5" fillId="6" borderId="22" xfId="6" applyNumberFormat="1" applyFont="1" applyFill="1" applyBorder="1" applyAlignment="1">
      <alignment horizontal="center" vertical="center"/>
    </xf>
    <xf numFmtId="3" fontId="5" fillId="6" borderId="4" xfId="6" applyNumberFormat="1" applyFont="1" applyFill="1" applyBorder="1" applyAlignment="1">
      <alignment horizontal="center" vertical="center"/>
    </xf>
    <xf numFmtId="0" fontId="5" fillId="8" borderId="4" xfId="7" applyNumberFormat="1" applyFont="1" applyFill="1" applyBorder="1" applyAlignment="1">
      <alignment vertical="center"/>
    </xf>
    <xf numFmtId="0" fontId="5" fillId="8" borderId="22" xfId="7" applyNumberFormat="1" applyFont="1" applyFill="1" applyBorder="1" applyAlignment="1">
      <alignment horizontal="center" vertical="center"/>
    </xf>
    <xf numFmtId="3" fontId="5" fillId="8" borderId="4" xfId="7" applyNumberFormat="1" applyFont="1" applyFill="1" applyBorder="1" applyAlignment="1">
      <alignment horizontal="center" vertical="center"/>
    </xf>
    <xf numFmtId="0" fontId="8" fillId="12" borderId="4" xfId="8" applyNumberFormat="1" applyFont="1" applyFill="1" applyBorder="1" applyAlignment="1">
      <alignment vertical="center"/>
    </xf>
    <xf numFmtId="0" fontId="8" fillId="12" borderId="22" xfId="8" applyNumberFormat="1" applyFont="1" applyFill="1" applyBorder="1" applyAlignment="1">
      <alignment horizontal="center" vertical="center"/>
    </xf>
    <xf numFmtId="3" fontId="8" fillId="12" borderId="4" xfId="8" applyNumberFormat="1" applyFont="1" applyFill="1" applyBorder="1" applyAlignment="1">
      <alignment horizontal="center" vertical="center"/>
    </xf>
    <xf numFmtId="0" fontId="5" fillId="11" borderId="23" xfId="13" applyFont="1" applyFill="1" applyBorder="1"/>
    <xf numFmtId="0" fontId="5" fillId="11" borderId="25" xfId="14" applyFont="1" applyFill="1" applyBorder="1"/>
    <xf numFmtId="0" fontId="3" fillId="11" borderId="26" xfId="9" applyFont="1" applyFill="1" applyBorder="1"/>
    <xf numFmtId="0" fontId="3" fillId="11" borderId="26" xfId="9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Fill="1"/>
    <xf numFmtId="164" fontId="1" fillId="0" borderId="0" xfId="11" applyNumberFormat="1" applyFont="1" applyFill="1"/>
    <xf numFmtId="0" fontId="16" fillId="0" borderId="0" xfId="0" applyFont="1"/>
    <xf numFmtId="0" fontId="5" fillId="11" borderId="27" xfId="2" applyFont="1" applyFill="1" applyBorder="1" applyAlignment="1">
      <alignment horizontal="center"/>
    </xf>
    <xf numFmtId="3" fontId="3" fillId="11" borderId="28" xfId="9" applyNumberFormat="1" applyFont="1" applyFill="1" applyBorder="1" applyAlignment="1">
      <alignment horizontal="center"/>
    </xf>
    <xf numFmtId="0" fontId="0" fillId="0" borderId="0" xfId="0" applyFill="1" applyBorder="1"/>
    <xf numFmtId="0" fontId="5" fillId="11" borderId="29" xfId="3" applyFont="1" applyFill="1" applyBorder="1"/>
    <xf numFmtId="0" fontId="5" fillId="11" borderId="29" xfId="5" applyFont="1" applyFill="1" applyBorder="1"/>
    <xf numFmtId="0" fontId="5" fillId="11" borderId="29" xfId="10" applyFont="1" applyFill="1" applyBorder="1"/>
    <xf numFmtId="0" fontId="0" fillId="0" borderId="0" xfId="0" applyBorder="1"/>
    <xf numFmtId="0" fontId="0" fillId="0" borderId="8" xfId="0" applyBorder="1"/>
    <xf numFmtId="0" fontId="0" fillId="14" borderId="8" xfId="0" applyFill="1" applyBorder="1"/>
    <xf numFmtId="0" fontId="0" fillId="0" borderId="8" xfId="0" applyFill="1" applyBorder="1"/>
    <xf numFmtId="0" fontId="0" fillId="13" borderId="8" xfId="0" applyFill="1" applyBorder="1"/>
    <xf numFmtId="0" fontId="0" fillId="18" borderId="8" xfId="0" applyFill="1" applyBorder="1"/>
    <xf numFmtId="0" fontId="0" fillId="16" borderId="8" xfId="0" applyFill="1" applyBorder="1"/>
    <xf numFmtId="0" fontId="0" fillId="15" borderId="8" xfId="0" applyFill="1" applyBorder="1"/>
    <xf numFmtId="0" fontId="0" fillId="17" borderId="8" xfId="0" applyFill="1" applyBorder="1"/>
    <xf numFmtId="0" fontId="3" fillId="2" borderId="0" xfId="1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8" fillId="10" borderId="30" xfId="4" applyFont="1" applyFill="1" applyBorder="1" applyAlignment="1">
      <alignment vertical="center" wrapText="1"/>
    </xf>
    <xf numFmtId="0" fontId="8" fillId="10" borderId="30" xfId="4" applyFont="1" applyFill="1" applyBorder="1" applyAlignment="1">
      <alignment horizontal="center" vertical="center" wrapText="1"/>
    </xf>
    <xf numFmtId="0" fontId="8" fillId="10" borderId="31" xfId="4" applyFont="1" applyFill="1" applyBorder="1" applyAlignment="1">
      <alignment horizontal="center" vertical="center" wrapText="1"/>
    </xf>
    <xf numFmtId="0" fontId="0" fillId="0" borderId="13" xfId="0" applyBorder="1" applyAlignment="1"/>
    <xf numFmtId="0" fontId="17" fillId="0" borderId="15" xfId="0" applyFont="1" applyBorder="1" applyAlignment="1"/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18" fillId="19" borderId="32" xfId="15" applyFont="1" applyFill="1" applyBorder="1" applyAlignment="1">
      <alignment horizontal="center"/>
    </xf>
    <xf numFmtId="0" fontId="18" fillId="0" borderId="33" xfId="15" applyFont="1" applyFill="1" applyBorder="1" applyAlignment="1">
      <alignment wrapText="1"/>
    </xf>
    <xf numFmtId="3" fontId="5" fillId="11" borderId="29" xfId="5" applyNumberFormat="1" applyFont="1" applyFill="1" applyBorder="1"/>
    <xf numFmtId="0" fontId="0" fillId="0" borderId="0" xfId="0" applyFill="1"/>
    <xf numFmtId="0" fontId="0" fillId="0" borderId="22" xfId="0" applyBorder="1"/>
    <xf numFmtId="0" fontId="0" fillId="0" borderId="4" xfId="0" applyBorder="1"/>
    <xf numFmtId="0" fontId="1" fillId="0" borderId="0" xfId="0" applyFont="1" applyFill="1" applyBorder="1"/>
    <xf numFmtId="3" fontId="15" fillId="0" borderId="0" xfId="6" applyNumberFormat="1" applyFont="1" applyFill="1" applyBorder="1" applyAlignment="1">
      <alignment horizontal="center" vertical="center"/>
    </xf>
    <xf numFmtId="164" fontId="1" fillId="0" borderId="0" xfId="11" applyNumberFormat="1" applyFont="1" applyFill="1" applyBorder="1"/>
    <xf numFmtId="0" fontId="18" fillId="0" borderId="0" xfId="15" applyFont="1" applyFill="1" applyBorder="1" applyAlignment="1">
      <alignment wrapText="1"/>
    </xf>
    <xf numFmtId="0" fontId="18" fillId="0" borderId="0" xfId="15" applyFont="1" applyFill="1" applyBorder="1" applyAlignment="1">
      <alignment horizontal="center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5" fillId="0" borderId="0" xfId="6" applyNumberFormat="1" applyFont="1" applyFill="1" applyBorder="1" applyAlignment="1">
      <alignment vertical="center"/>
    </xf>
    <xf numFmtId="0" fontId="15" fillId="0" borderId="0" xfId="7" applyNumberFormat="1" applyFont="1" applyFill="1" applyBorder="1" applyAlignment="1">
      <alignment vertical="center"/>
    </xf>
    <xf numFmtId="3" fontId="15" fillId="0" borderId="0" xfId="7" applyNumberFormat="1" applyFont="1" applyFill="1" applyBorder="1" applyAlignment="1">
      <alignment horizontal="center" vertical="center"/>
    </xf>
    <xf numFmtId="0" fontId="20" fillId="0" borderId="0" xfId="0" applyFont="1" applyFill="1"/>
    <xf numFmtId="3" fontId="19" fillId="0" borderId="31" xfId="6" applyNumberFormat="1" applyFont="1" applyFill="1" applyBorder="1" applyAlignment="1">
      <alignment horizontal="center" vertical="center"/>
    </xf>
  </cellXfs>
  <cellStyles count="16">
    <cellStyle name="BordeEsqDI" xfId="10"/>
    <cellStyle name="BordeEsqDS" xfId="3"/>
    <cellStyle name="BordeEsqII" xfId="14"/>
    <cellStyle name="BordeEsqIS" xfId="12"/>
    <cellStyle name="BordeTablaDer" xfId="5"/>
    <cellStyle name="BordeTablaInf" xfId="9"/>
    <cellStyle name="BordeTablaIzq" xfId="13"/>
    <cellStyle name="BordeTablaSup" xfId="2"/>
    <cellStyle name="fColor1" xfId="6"/>
    <cellStyle name="fColor2" xfId="7"/>
    <cellStyle name="fSubTitulo" xfId="1"/>
    <cellStyle name="fTitulo" xfId="4"/>
    <cellStyle name="fTotal3" xfId="8"/>
    <cellStyle name="Normal" xfId="0" builtinId="0"/>
    <cellStyle name="Normal_Full1" xfId="15"/>
    <cellStyle name="Percentatg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100">
                <a:solidFill>
                  <a:schemeClr val="tx2">
                    <a:lumMod val="75000"/>
                  </a:schemeClr>
                </a:solidFill>
              </a:rPr>
              <a:t>Any acadèmic 2017-2018</a:t>
            </a:r>
          </a:p>
        </c:rich>
      </c:tx>
      <c:layout>
        <c:manualLayout>
          <c:xMode val="edge"/>
          <c:yMode val="edge"/>
          <c:x val="1.7439340204380184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463342474470106"/>
          <c:y val="0.29429892433965987"/>
          <c:w val="0.44700295444674437"/>
          <c:h val="0.62028127986891812"/>
        </c:manualLayout>
      </c:layout>
      <c:pieChart>
        <c:varyColors val="1"/>
        <c:ser>
          <c:idx val="0"/>
          <c:order val="0"/>
          <c:tx>
            <c:strRef>
              <c:f>'1_5_2'!$C$19</c:f>
              <c:strCache>
                <c:ptCount val="1"/>
                <c:pt idx="0">
                  <c:v>2017-2018</c:v>
                </c:pt>
              </c:strCache>
            </c:strRef>
          </c:tx>
          <c:dLbls>
            <c:dLbl>
              <c:idx val="0"/>
              <c:layout>
                <c:manualLayout>
                  <c:x val="0.14153001204395646"/>
                  <c:y val="-7.3969510287897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CB-4137-A696-CA1AFDABB7C6}"/>
                </c:ext>
              </c:extLst>
            </c:dLbl>
            <c:dLbl>
              <c:idx val="1"/>
              <c:layout>
                <c:manualLayout>
                  <c:x val="-6.747220900798849E-2"/>
                  <c:y val="2.6445269470849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CB-4137-A696-CA1AFDABB7C6}"/>
                </c:ext>
              </c:extLst>
            </c:dLbl>
            <c:dLbl>
              <c:idx val="2"/>
              <c:layout>
                <c:manualLayout>
                  <c:x val="-9.6001032566412792E-2"/>
                  <c:y val="3.47565038826105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CB-4137-A696-CA1AFDABB7C6}"/>
                </c:ext>
              </c:extLst>
            </c:dLbl>
            <c:dLbl>
              <c:idx val="3"/>
              <c:layout>
                <c:manualLayout>
                  <c:x val="-0.29569649356752786"/>
                  <c:y val="-2.93165258639545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82385482806321"/>
                      <c:h val="0.1477215250437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CB-4137-A696-CA1AFDABB7C6}"/>
                </c:ext>
              </c:extLst>
            </c:dLbl>
            <c:dLbl>
              <c:idx val="4"/>
              <c:layout>
                <c:manualLayout>
                  <c:x val="-8.343880413217486E-2"/>
                  <c:y val="-0.127327186433302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CB-4137-A696-CA1AFDABB7C6}"/>
                </c:ext>
              </c:extLst>
            </c:dLbl>
            <c:dLbl>
              <c:idx val="5"/>
              <c:layout>
                <c:manualLayout>
                  <c:x val="5.4023482232411199E-2"/>
                  <c:y val="-0.11953022473753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CB-4137-A696-CA1AFDABB7C6}"/>
                </c:ext>
              </c:extLst>
            </c:dLbl>
            <c:dLbl>
              <c:idx val="6"/>
              <c:layout>
                <c:manualLayout>
                  <c:x val="0.14575176085189115"/>
                  <c:y val="-3.7064651245019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ACB-4137-A696-CA1AFDABB7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'1_5_2'!$B$20:$B$26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'1_5_2'!$C$20:$C$26</c:f>
              <c:numCache>
                <c:formatCode>#,##0</c:formatCode>
                <c:ptCount val="7"/>
                <c:pt idx="0">
                  <c:v>2399</c:v>
                </c:pt>
                <c:pt idx="1">
                  <c:v>12</c:v>
                </c:pt>
                <c:pt idx="2">
                  <c:v>648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CB-4137-A696-CA1AFDABB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100">
                <a:solidFill>
                  <a:schemeClr val="tx2">
                    <a:lumMod val="75000"/>
                  </a:schemeClr>
                </a:solidFill>
              </a:rPr>
              <a:t>Any acadèmic 2018-2019</a:t>
            </a:r>
          </a:p>
        </c:rich>
      </c:tx>
      <c:layout>
        <c:manualLayout>
          <c:xMode val="edge"/>
          <c:yMode val="edge"/>
          <c:x val="3.6364239582411757E-2"/>
          <c:y val="3.2258064516129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995663885566248"/>
          <c:y val="0.31263028537617771"/>
          <c:w val="0.42589514316615695"/>
          <c:h val="0.58637522188339175"/>
        </c:manualLayout>
      </c:layout>
      <c:pieChart>
        <c:varyColors val="1"/>
        <c:ser>
          <c:idx val="0"/>
          <c:order val="0"/>
          <c:tx>
            <c:strRef>
              <c:f>'1_5_2'!$D$19</c:f>
              <c:strCache>
                <c:ptCount val="1"/>
                <c:pt idx="0">
                  <c:v>2018-2019</c:v>
                </c:pt>
              </c:strCache>
            </c:strRef>
          </c:tx>
          <c:dLbls>
            <c:dLbl>
              <c:idx val="0"/>
              <c:layout>
                <c:manualLayout>
                  <c:x val="5.4451252518911739E-2"/>
                  <c:y val="-3.45786854768153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2E-4434-9992-C21B84311B99}"/>
                </c:ext>
              </c:extLst>
            </c:dLbl>
            <c:dLbl>
              <c:idx val="1"/>
              <c:layout>
                <c:manualLayout>
                  <c:x val="-8.9395097276618582E-2"/>
                  <c:y val="1.9483746172353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2E-4434-9992-C21B84311B99}"/>
                </c:ext>
              </c:extLst>
            </c:dLbl>
            <c:dLbl>
              <c:idx val="2"/>
              <c:layout>
                <c:manualLayout>
                  <c:x val="-8.1477185369159877E-2"/>
                  <c:y val="7.3016458880139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2E-4434-9992-C21B84311B99}"/>
                </c:ext>
              </c:extLst>
            </c:dLbl>
            <c:dLbl>
              <c:idx val="3"/>
              <c:layout>
                <c:manualLayout>
                  <c:x val="-0.21882508403953838"/>
                  <c:y val="4.425442913385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2E-4434-9992-C21B84311B99}"/>
                </c:ext>
              </c:extLst>
            </c:dLbl>
            <c:dLbl>
              <c:idx val="4"/>
              <c:layout>
                <c:manualLayout>
                  <c:x val="-6.6052802758407372E-2"/>
                  <c:y val="-5.8217478674540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2E-4434-9992-C21B84311B99}"/>
                </c:ext>
              </c:extLst>
            </c:dLbl>
            <c:dLbl>
              <c:idx val="5"/>
              <c:layout>
                <c:manualLayout>
                  <c:x val="2.6995228282773145E-2"/>
                  <c:y val="-0.119186420056867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2E-4434-9992-C21B84311B99}"/>
                </c:ext>
              </c:extLst>
            </c:dLbl>
            <c:dLbl>
              <c:idx val="6"/>
              <c:layout>
                <c:manualLayout>
                  <c:x val="0.18654366644377426"/>
                  <c:y val="-6.2580312226596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2E-4434-9992-C21B84311B9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'1_5_2'!$B$20:$B$26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'1_5_2'!$D$20:$D$26</c:f>
              <c:numCache>
                <c:formatCode>#,##0</c:formatCode>
                <c:ptCount val="7"/>
                <c:pt idx="0">
                  <c:v>1986</c:v>
                </c:pt>
                <c:pt idx="1">
                  <c:v>29</c:v>
                </c:pt>
                <c:pt idx="2">
                  <c:v>977</c:v>
                </c:pt>
                <c:pt idx="3">
                  <c:v>20</c:v>
                </c:pt>
                <c:pt idx="4">
                  <c:v>32</c:v>
                </c:pt>
                <c:pt idx="5">
                  <c:v>83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2E-4434-9992-C21B84311B99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22860</xdr:rowOff>
    </xdr:from>
    <xdr:to>
      <xdr:col>3</xdr:col>
      <xdr:colOff>783908</xdr:colOff>
      <xdr:row>33</xdr:row>
      <xdr:rowOff>22860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822960</xdr:colOff>
      <xdr:row>17</xdr:row>
      <xdr:rowOff>30480</xdr:rowOff>
    </xdr:from>
    <xdr:to>
      <xdr:col>5</xdr:col>
      <xdr:colOff>1150620</xdr:colOff>
      <xdr:row>33</xdr:row>
      <xdr:rowOff>30480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los%20corominola\Downloads\1_5_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4.2"/>
    </sheetNames>
    <sheetDataSet>
      <sheetData sheetId="0">
        <row r="20">
          <cell r="C20" t="str">
            <v>%</v>
          </cell>
          <cell r="E20" t="str">
            <v>%</v>
          </cell>
        </row>
        <row r="21">
          <cell r="B21" t="str">
            <v>Unió Europea</v>
          </cell>
          <cell r="C21">
            <v>2412</v>
          </cell>
          <cell r="D21" t="str">
            <v>Unió Europea</v>
          </cell>
          <cell r="E21">
            <v>0.79387387387387387</v>
          </cell>
        </row>
        <row r="22">
          <cell r="B22" t="str">
            <v>Resta d'Europa</v>
          </cell>
          <cell r="C22">
            <v>12</v>
          </cell>
          <cell r="D22" t="str">
            <v>Resta d'Europa</v>
          </cell>
          <cell r="E22">
            <v>3.6036036036036037E-3</v>
          </cell>
        </row>
        <row r="23">
          <cell r="B23" t="str">
            <v>Amèrica Llatina</v>
          </cell>
          <cell r="C23">
            <v>593</v>
          </cell>
          <cell r="D23" t="str">
            <v>Amèrica Llatina</v>
          </cell>
          <cell r="E23">
            <v>0.19135135135135134</v>
          </cell>
        </row>
        <row r="24">
          <cell r="B24" t="str">
            <v>Amèrica del Nord</v>
          </cell>
          <cell r="C24">
            <v>10</v>
          </cell>
          <cell r="D24" t="str">
            <v>Amèrica del Nord</v>
          </cell>
          <cell r="E24">
            <v>2.8828828828828829E-3</v>
          </cell>
        </row>
        <row r="25">
          <cell r="B25" t="str">
            <v>Àfrica</v>
          </cell>
          <cell r="C25">
            <v>5</v>
          </cell>
          <cell r="D25" t="str">
            <v>Àfrica</v>
          </cell>
          <cell r="E25">
            <v>4.3243243243243244E-3</v>
          </cell>
        </row>
        <row r="26">
          <cell r="B26" t="str">
            <v>Àsia</v>
          </cell>
          <cell r="C26">
            <v>15</v>
          </cell>
          <cell r="D26" t="str">
            <v>Àsia</v>
          </cell>
          <cell r="E26">
            <v>3.9639639639639642E-3</v>
          </cell>
        </row>
        <row r="27">
          <cell r="B27" t="str">
            <v>Oceania</v>
          </cell>
          <cell r="C27">
            <v>0</v>
          </cell>
          <cell r="D27" t="str">
            <v>Oceania</v>
          </cell>
          <cell r="E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showGridLines="0" tabSelected="1" topLeftCell="A94" zoomScaleNormal="100" workbookViewId="0">
      <selection activeCell="H108" sqref="H108"/>
    </sheetView>
  </sheetViews>
  <sheetFormatPr defaultColWidth="11.5546875" defaultRowHeight="14.4" x14ac:dyDescent="0.3"/>
  <cols>
    <col min="1" max="1" width="0.77734375" customWidth="1"/>
    <col min="2" max="2" width="24" customWidth="1"/>
    <col min="3" max="5" width="29.6640625" customWidth="1"/>
    <col min="6" max="6" width="20.21875" customWidth="1"/>
    <col min="7" max="7" width="0.6640625" customWidth="1"/>
    <col min="8" max="8" width="7.88671875" customWidth="1"/>
    <col min="9" max="14" width="1.77734375" hidden="1" customWidth="1"/>
    <col min="15" max="15" width="3.6640625" hidden="1" customWidth="1"/>
    <col min="16" max="16" width="8.5546875" customWidth="1"/>
    <col min="17" max="17" width="11.5546875" style="45"/>
    <col min="18" max="18" width="26.5546875" style="45" customWidth="1"/>
    <col min="19" max="20" width="22" style="45" customWidth="1"/>
    <col min="21" max="22" width="11.5546875" style="45"/>
  </cols>
  <sheetData>
    <row r="1" spans="1:6" x14ac:dyDescent="0.3">
      <c r="B1" s="58" t="s">
        <v>0</v>
      </c>
      <c r="C1" s="58"/>
      <c r="D1" s="58"/>
      <c r="E1" s="58"/>
      <c r="F1" s="6"/>
    </row>
    <row r="2" spans="1:6" x14ac:dyDescent="0.3">
      <c r="B2" s="58" t="s">
        <v>792</v>
      </c>
      <c r="C2" s="58"/>
      <c r="D2" s="58"/>
      <c r="E2" s="58"/>
      <c r="F2" s="6"/>
    </row>
    <row r="3" spans="1:6" x14ac:dyDescent="0.3">
      <c r="B3" s="6"/>
      <c r="C3" s="6"/>
      <c r="D3" s="6"/>
      <c r="E3" s="6"/>
      <c r="F3" s="6"/>
    </row>
    <row r="4" spans="1:6" ht="4.8" customHeight="1" x14ac:dyDescent="0.3">
      <c r="A4" s="19"/>
      <c r="B4" s="20"/>
      <c r="C4" s="21"/>
      <c r="D4" s="21"/>
      <c r="E4" s="43"/>
      <c r="F4" s="46"/>
    </row>
    <row r="5" spans="1:6" x14ac:dyDescent="0.3">
      <c r="A5" s="22"/>
      <c r="B5" s="23" t="s">
        <v>53</v>
      </c>
      <c r="C5" s="24"/>
      <c r="D5" s="25" t="s">
        <v>65</v>
      </c>
      <c r="E5" s="25" t="s">
        <v>791</v>
      </c>
      <c r="F5" s="47"/>
    </row>
    <row r="6" spans="1:6" ht="15.6" x14ac:dyDescent="0.3">
      <c r="A6" s="22"/>
      <c r="B6" s="26" t="s">
        <v>54</v>
      </c>
      <c r="C6" s="27"/>
      <c r="D6" s="28">
        <v>2399</v>
      </c>
      <c r="E6" s="28">
        <f>F42+F52+F55+F62+F68+F71+F72+F75+F78+F80+F87+F94+F98+F99+F101+F103+F104+F107+F83+F67+F70+F49</f>
        <v>1986</v>
      </c>
      <c r="F6" s="47"/>
    </row>
    <row r="7" spans="1:6" x14ac:dyDescent="0.3">
      <c r="A7" s="22"/>
      <c r="B7" s="29" t="s">
        <v>55</v>
      </c>
      <c r="C7" s="30"/>
      <c r="D7" s="31">
        <v>12</v>
      </c>
      <c r="E7" s="31">
        <f>F44+F47+F60+F79+F93+F105+F108+F111+F112+F90</f>
        <v>29</v>
      </c>
      <c r="F7" s="47"/>
    </row>
    <row r="8" spans="1:6" x14ac:dyDescent="0.3">
      <c r="A8" s="22"/>
      <c r="B8" s="26" t="s">
        <v>56</v>
      </c>
      <c r="C8" s="27"/>
      <c r="D8" s="28">
        <v>648</v>
      </c>
      <c r="E8" s="28">
        <f>F46+F53+F54+F57+F59+F61+F65+F66+F73+F74+F89+F91+F95+F96+F97+F100+F102+F113+F114+F116+F63</f>
        <v>977</v>
      </c>
      <c r="F8" s="47"/>
    </row>
    <row r="9" spans="1:6" ht="15.6" x14ac:dyDescent="0.3">
      <c r="A9" s="22"/>
      <c r="B9" s="29" t="s">
        <v>57</v>
      </c>
      <c r="C9" s="30"/>
      <c r="D9" s="31">
        <v>6</v>
      </c>
      <c r="E9" s="31">
        <f>F56+F69</f>
        <v>20</v>
      </c>
      <c r="F9" s="47"/>
    </row>
    <row r="10" spans="1:6" x14ac:dyDescent="0.3">
      <c r="A10" s="22"/>
      <c r="B10" s="26" t="s">
        <v>58</v>
      </c>
      <c r="C10" s="27"/>
      <c r="D10" s="28">
        <v>10</v>
      </c>
      <c r="E10" s="28">
        <f>F43+F45+F82+F110+F64+F84+F88+F92</f>
        <v>32</v>
      </c>
      <c r="F10" s="47"/>
    </row>
    <row r="11" spans="1:6" x14ac:dyDescent="0.3">
      <c r="A11" s="22"/>
      <c r="B11" s="29" t="s">
        <v>59</v>
      </c>
      <c r="C11" s="30"/>
      <c r="D11" s="31">
        <v>5</v>
      </c>
      <c r="E11" s="31">
        <f>F50+F51+F77+F58+F81+F85+F109+F115+F117+F76+F86+F106</f>
        <v>83</v>
      </c>
      <c r="F11" s="47"/>
    </row>
    <row r="12" spans="1:6" x14ac:dyDescent="0.3">
      <c r="A12" s="22"/>
      <c r="B12" s="26" t="s">
        <v>60</v>
      </c>
      <c r="C12" s="27"/>
      <c r="D12" s="28">
        <v>0</v>
      </c>
      <c r="E12" s="28">
        <f>F48</f>
        <v>4</v>
      </c>
      <c r="F12" s="47"/>
    </row>
    <row r="13" spans="1:6" x14ac:dyDescent="0.3">
      <c r="A13" s="22"/>
      <c r="B13" s="32" t="s">
        <v>1</v>
      </c>
      <c r="C13" s="33"/>
      <c r="D13" s="34">
        <f>SUM(D6:D12)</f>
        <v>3080</v>
      </c>
      <c r="E13" s="34">
        <f>SUM(E6:E12)</f>
        <v>3131</v>
      </c>
      <c r="F13" s="71"/>
    </row>
    <row r="14" spans="1:6" x14ac:dyDescent="0.3">
      <c r="A14" s="35"/>
      <c r="B14" s="59" t="s">
        <v>61</v>
      </c>
      <c r="C14" s="60"/>
      <c r="D14" s="60"/>
      <c r="E14" s="60"/>
      <c r="F14" s="47"/>
    </row>
    <row r="15" spans="1:6" x14ac:dyDescent="0.3">
      <c r="A15" s="35"/>
      <c r="B15" s="59" t="s">
        <v>62</v>
      </c>
      <c r="C15" s="60"/>
      <c r="D15" s="60"/>
      <c r="E15" s="60"/>
      <c r="F15" s="47"/>
    </row>
    <row r="16" spans="1:6" x14ac:dyDescent="0.3">
      <c r="A16" s="36"/>
      <c r="B16" s="37"/>
      <c r="C16" s="38"/>
      <c r="D16" s="38"/>
      <c r="E16" s="44"/>
      <c r="F16" s="48"/>
    </row>
    <row r="18" spans="1:20" x14ac:dyDescent="0.3">
      <c r="A18" s="39"/>
      <c r="B18" s="40"/>
      <c r="C18" s="40"/>
      <c r="D18" s="40"/>
      <c r="E18" s="40"/>
      <c r="F18" s="40"/>
      <c r="G18" s="40"/>
      <c r="H18" s="40"/>
      <c r="Q18" s="75"/>
      <c r="R18" s="75"/>
      <c r="S18" s="75"/>
      <c r="T18" s="75"/>
    </row>
    <row r="19" spans="1:20" x14ac:dyDescent="0.3">
      <c r="A19" s="39"/>
      <c r="B19" s="80" t="s">
        <v>53</v>
      </c>
      <c r="C19" s="81" t="s">
        <v>65</v>
      </c>
      <c r="D19" s="81" t="s">
        <v>791</v>
      </c>
      <c r="E19" s="40"/>
      <c r="F19" s="40"/>
      <c r="G19" s="40"/>
      <c r="H19" s="40"/>
      <c r="Q19" s="75"/>
      <c r="R19" s="75"/>
      <c r="S19" s="75"/>
      <c r="T19" s="75"/>
    </row>
    <row r="20" spans="1:20" x14ac:dyDescent="0.3">
      <c r="A20" s="39"/>
      <c r="B20" s="82" t="s">
        <v>63</v>
      </c>
      <c r="C20" s="76">
        <v>2399</v>
      </c>
      <c r="D20" s="76">
        <v>1986</v>
      </c>
      <c r="E20" s="40"/>
      <c r="F20" s="40"/>
      <c r="G20" s="40"/>
      <c r="H20" s="40"/>
      <c r="Q20" s="75"/>
      <c r="R20" s="75"/>
      <c r="S20" s="75"/>
      <c r="T20" s="75"/>
    </row>
    <row r="21" spans="1:20" x14ac:dyDescent="0.3">
      <c r="A21" s="39"/>
      <c r="B21" s="83" t="s">
        <v>55</v>
      </c>
      <c r="C21" s="84">
        <v>12</v>
      </c>
      <c r="D21" s="84">
        <v>29</v>
      </c>
      <c r="E21" s="41"/>
      <c r="F21" s="41"/>
      <c r="G21" s="40"/>
      <c r="H21" s="40"/>
      <c r="Q21" s="75"/>
      <c r="R21" s="76"/>
      <c r="S21" s="75"/>
      <c r="T21" s="77"/>
    </row>
    <row r="22" spans="1:20" x14ac:dyDescent="0.3">
      <c r="A22" s="39"/>
      <c r="B22" s="82" t="s">
        <v>56</v>
      </c>
      <c r="C22" s="76">
        <v>648</v>
      </c>
      <c r="D22" s="76">
        <v>977</v>
      </c>
      <c r="E22" s="41"/>
      <c r="F22" s="41"/>
      <c r="G22" s="40"/>
      <c r="H22" s="40"/>
    </row>
    <row r="23" spans="1:20" x14ac:dyDescent="0.3">
      <c r="A23" s="39"/>
      <c r="B23" s="83" t="s">
        <v>64</v>
      </c>
      <c r="C23" s="84">
        <v>6</v>
      </c>
      <c r="D23" s="84">
        <v>20</v>
      </c>
      <c r="E23" s="41"/>
      <c r="F23" s="41"/>
      <c r="G23" s="40"/>
      <c r="H23" s="40"/>
    </row>
    <row r="24" spans="1:20" x14ac:dyDescent="0.3">
      <c r="A24" s="39"/>
      <c r="B24" s="82" t="s">
        <v>58</v>
      </c>
      <c r="C24" s="76">
        <v>10</v>
      </c>
      <c r="D24" s="76">
        <v>32</v>
      </c>
      <c r="E24" s="41"/>
      <c r="F24" s="41"/>
      <c r="G24" s="40"/>
      <c r="H24" s="40"/>
    </row>
    <row r="25" spans="1:20" x14ac:dyDescent="0.3">
      <c r="A25" s="39"/>
      <c r="B25" s="83" t="s">
        <v>59</v>
      </c>
      <c r="C25" s="84">
        <v>5</v>
      </c>
      <c r="D25" s="84">
        <v>83</v>
      </c>
      <c r="E25" s="41"/>
      <c r="F25" s="41"/>
      <c r="G25" s="40"/>
      <c r="H25" s="40"/>
    </row>
    <row r="26" spans="1:20" x14ac:dyDescent="0.3">
      <c r="A26" s="39"/>
      <c r="B26" s="82" t="s">
        <v>60</v>
      </c>
      <c r="C26" s="76">
        <v>0</v>
      </c>
      <c r="D26" s="76">
        <v>4</v>
      </c>
      <c r="E26" s="41"/>
      <c r="F26" s="41"/>
      <c r="G26" s="40"/>
      <c r="H26" s="40"/>
    </row>
    <row r="27" spans="1:20" x14ac:dyDescent="0.3">
      <c r="A27" s="39"/>
      <c r="B27" s="85"/>
      <c r="C27" s="86"/>
      <c r="D27" s="85"/>
      <c r="E27" s="41"/>
      <c r="F27" s="41"/>
      <c r="G27" s="40"/>
      <c r="H27" s="40"/>
    </row>
    <row r="28" spans="1:20" x14ac:dyDescent="0.3">
      <c r="A28" s="39"/>
      <c r="B28" s="40"/>
      <c r="C28" s="40"/>
      <c r="D28" s="40"/>
      <c r="E28" s="40"/>
      <c r="F28" s="40"/>
      <c r="G28" s="40"/>
      <c r="H28" s="40"/>
    </row>
    <row r="29" spans="1:20" x14ac:dyDescent="0.3">
      <c r="A29" s="39"/>
      <c r="B29" s="1"/>
      <c r="C29" s="42"/>
      <c r="D29" s="42"/>
      <c r="E29" s="42"/>
      <c r="F29" s="42"/>
      <c r="G29" s="42"/>
      <c r="H29" s="42"/>
    </row>
    <row r="30" spans="1:20" x14ac:dyDescent="0.3">
      <c r="A30" s="39"/>
      <c r="B30" s="1"/>
      <c r="C30" s="42"/>
      <c r="D30" s="42"/>
      <c r="E30" s="42"/>
      <c r="F30" s="42"/>
      <c r="G30" s="42"/>
      <c r="H30" s="42"/>
    </row>
    <row r="31" spans="1:20" x14ac:dyDescent="0.3">
      <c r="A31" s="39"/>
      <c r="B31" s="1"/>
      <c r="C31" s="1"/>
      <c r="D31" s="1"/>
      <c r="E31" s="1"/>
      <c r="F31" s="1"/>
      <c r="G31" s="1"/>
      <c r="H31" s="1"/>
    </row>
    <row r="32" spans="1:20" x14ac:dyDescent="0.3">
      <c r="A32" s="39"/>
      <c r="B32" s="1"/>
      <c r="C32" s="1"/>
      <c r="D32" s="1"/>
      <c r="E32" s="1"/>
      <c r="F32" s="1"/>
      <c r="G32" s="1"/>
      <c r="H32" s="1"/>
    </row>
    <row r="33" spans="1:19" x14ac:dyDescent="0.3">
      <c r="B33" s="6"/>
      <c r="C33" s="6"/>
      <c r="D33" s="6"/>
      <c r="E33" s="6"/>
      <c r="F33" s="6"/>
    </row>
    <row r="34" spans="1:19" x14ac:dyDescent="0.3">
      <c r="B34" s="6"/>
      <c r="C34" s="6"/>
      <c r="D34" s="6"/>
      <c r="E34" s="6"/>
      <c r="F34" s="6"/>
    </row>
    <row r="35" spans="1:19" x14ac:dyDescent="0.3">
      <c r="B35" s="1"/>
      <c r="C35" s="1"/>
      <c r="D35" s="1"/>
      <c r="E35" s="1"/>
      <c r="F35" s="1"/>
      <c r="G35" s="1"/>
      <c r="H35" s="1"/>
      <c r="I35" s="1"/>
    </row>
    <row r="36" spans="1:19" x14ac:dyDescent="0.3">
      <c r="B36" s="1"/>
      <c r="C36" s="1"/>
      <c r="D36" s="1"/>
      <c r="E36" s="1"/>
      <c r="F36" s="1"/>
      <c r="G36" s="1"/>
      <c r="H36" s="1"/>
      <c r="I36" s="1"/>
    </row>
    <row r="37" spans="1:19" ht="15" customHeight="1" x14ac:dyDescent="0.3">
      <c r="A37" s="49"/>
      <c r="B37" s="3"/>
      <c r="C37" s="2"/>
      <c r="D37" s="2"/>
      <c r="E37" s="45"/>
      <c r="F37" s="45"/>
      <c r="G37" s="49"/>
      <c r="H37" s="49"/>
    </row>
    <row r="38" spans="1:19" x14ac:dyDescent="0.3">
      <c r="A38" s="49"/>
      <c r="B38" s="58" t="s">
        <v>2</v>
      </c>
      <c r="C38" s="58"/>
      <c r="D38" s="58"/>
      <c r="E38" s="58"/>
      <c r="F38" s="18"/>
      <c r="G38" s="49"/>
      <c r="H38" s="49"/>
    </row>
    <row r="39" spans="1:19" x14ac:dyDescent="0.3">
      <c r="A39" s="49"/>
      <c r="B39" s="18"/>
      <c r="C39" s="18"/>
      <c r="D39" s="18"/>
      <c r="E39" s="18"/>
      <c r="F39" s="18"/>
      <c r="G39" s="49"/>
      <c r="H39" s="49"/>
      <c r="Q39" s="3"/>
      <c r="R39" s="2"/>
      <c r="S39" s="2"/>
    </row>
    <row r="40" spans="1:19" ht="4.2" customHeight="1" x14ac:dyDescent="0.3">
      <c r="A40" s="7"/>
      <c r="B40" s="8"/>
      <c r="C40" s="9"/>
      <c r="D40" s="9"/>
      <c r="E40" s="10"/>
      <c r="F40" s="10"/>
      <c r="G40" s="11"/>
      <c r="H40" s="49"/>
    </row>
    <row r="41" spans="1:19" ht="29.4" customHeight="1" x14ac:dyDescent="0.3">
      <c r="A41" s="12"/>
      <c r="B41" s="61" t="s">
        <v>3</v>
      </c>
      <c r="C41" s="62" t="s">
        <v>4</v>
      </c>
      <c r="D41" s="62" t="s">
        <v>5</v>
      </c>
      <c r="E41" s="63" t="s">
        <v>6</v>
      </c>
      <c r="F41" s="63" t="s">
        <v>1</v>
      </c>
      <c r="G41" s="64"/>
      <c r="I41" s="51"/>
      <c r="J41" s="50"/>
      <c r="K41" s="50"/>
      <c r="L41" s="52"/>
      <c r="M41" s="50"/>
      <c r="N41" s="50"/>
      <c r="O41" s="50"/>
      <c r="P41" s="73"/>
    </row>
    <row r="42" spans="1:19" ht="19.2" customHeight="1" x14ac:dyDescent="0.3">
      <c r="A42" s="12"/>
      <c r="B42" s="16" t="s">
        <v>7</v>
      </c>
      <c r="C42" s="4">
        <v>7</v>
      </c>
      <c r="D42" s="4">
        <v>1</v>
      </c>
      <c r="E42" s="4"/>
      <c r="F42" s="4">
        <f>SUM(C42:E42)</f>
        <v>8</v>
      </c>
      <c r="G42" s="64"/>
      <c r="H42" s="72"/>
      <c r="I42" s="50"/>
      <c r="J42" s="53"/>
      <c r="K42" s="50"/>
      <c r="L42" s="50"/>
      <c r="M42" s="50"/>
      <c r="N42" s="50"/>
      <c r="O42" s="50"/>
      <c r="P42" s="73"/>
    </row>
    <row r="43" spans="1:19" ht="19.2" customHeight="1" x14ac:dyDescent="0.3">
      <c r="A43" s="12"/>
      <c r="B43" s="17" t="s">
        <v>66</v>
      </c>
      <c r="C43" s="5">
        <v>2</v>
      </c>
      <c r="D43" s="5">
        <v>1</v>
      </c>
      <c r="E43" s="5"/>
      <c r="F43" s="5">
        <f t="shared" ref="F43:F106" si="0">SUM(C43:E43)</f>
        <v>3</v>
      </c>
      <c r="G43" s="64"/>
      <c r="H43" s="72"/>
      <c r="I43" s="50"/>
      <c r="J43" s="50"/>
      <c r="K43" s="54"/>
      <c r="L43" s="50"/>
      <c r="M43" s="50"/>
      <c r="N43" s="50"/>
      <c r="O43" s="50"/>
      <c r="P43" s="73"/>
    </row>
    <row r="44" spans="1:19" ht="19.2" customHeight="1" x14ac:dyDescent="0.3">
      <c r="A44" s="12"/>
      <c r="B44" s="16" t="s">
        <v>8</v>
      </c>
      <c r="C44" s="4">
        <v>1</v>
      </c>
      <c r="D44" s="4"/>
      <c r="E44" s="4"/>
      <c r="F44" s="4">
        <f t="shared" si="0"/>
        <v>1</v>
      </c>
      <c r="G44" s="64"/>
      <c r="H44" s="72"/>
      <c r="I44" s="51"/>
      <c r="J44" s="50"/>
      <c r="K44" s="50"/>
      <c r="L44" s="50"/>
      <c r="M44" s="50"/>
      <c r="N44" s="50"/>
      <c r="O44" s="50"/>
      <c r="P44" s="73"/>
    </row>
    <row r="45" spans="1:19" ht="19.2" customHeight="1" x14ac:dyDescent="0.3">
      <c r="A45" s="12"/>
      <c r="B45" s="17" t="s">
        <v>67</v>
      </c>
      <c r="C45" s="5">
        <v>2</v>
      </c>
      <c r="D45" s="5"/>
      <c r="E45" s="5"/>
      <c r="F45" s="5">
        <f t="shared" si="0"/>
        <v>2</v>
      </c>
      <c r="G45" s="64"/>
      <c r="H45" s="72"/>
      <c r="I45" s="51"/>
      <c r="J45" s="50"/>
      <c r="K45" s="50"/>
      <c r="L45" s="50"/>
      <c r="M45" s="50"/>
      <c r="N45" s="50"/>
      <c r="O45" s="50"/>
      <c r="P45" s="73"/>
    </row>
    <row r="46" spans="1:19" ht="19.2" customHeight="1" x14ac:dyDescent="0.3">
      <c r="A46" s="12"/>
      <c r="B46" s="16" t="s">
        <v>9</v>
      </c>
      <c r="C46" s="4">
        <v>81</v>
      </c>
      <c r="D46" s="4">
        <v>11</v>
      </c>
      <c r="E46" s="4">
        <v>1</v>
      </c>
      <c r="F46" s="4">
        <f t="shared" si="0"/>
        <v>93</v>
      </c>
      <c r="G46" s="64"/>
      <c r="H46" s="72"/>
      <c r="I46" s="50"/>
      <c r="J46" s="53"/>
      <c r="K46" s="50"/>
      <c r="L46" s="50"/>
      <c r="M46" s="50"/>
      <c r="N46" s="50"/>
      <c r="O46" s="50"/>
      <c r="P46" s="73"/>
    </row>
    <row r="47" spans="1:19" ht="19.2" customHeight="1" x14ac:dyDescent="0.3">
      <c r="A47" s="12"/>
      <c r="B47" s="17" t="s">
        <v>68</v>
      </c>
      <c r="C47" s="5">
        <v>1</v>
      </c>
      <c r="D47" s="5"/>
      <c r="E47" s="5"/>
      <c r="F47" s="5">
        <f t="shared" si="0"/>
        <v>1</v>
      </c>
      <c r="G47" s="64"/>
      <c r="H47" s="72"/>
      <c r="I47" s="50"/>
      <c r="J47" s="50"/>
      <c r="K47" s="54"/>
      <c r="L47" s="50"/>
      <c r="M47" s="50"/>
      <c r="N47" s="50"/>
      <c r="O47" s="50"/>
      <c r="P47" s="73"/>
    </row>
    <row r="48" spans="1:19" ht="19.2" customHeight="1" x14ac:dyDescent="0.3">
      <c r="A48" s="12"/>
      <c r="B48" s="16" t="s">
        <v>69</v>
      </c>
      <c r="C48" s="4">
        <v>4</v>
      </c>
      <c r="D48" s="4"/>
      <c r="E48" s="4"/>
      <c r="F48" s="4">
        <f t="shared" si="0"/>
        <v>4</v>
      </c>
      <c r="G48" s="64"/>
      <c r="H48" s="72"/>
      <c r="I48" s="50"/>
      <c r="J48" s="50"/>
      <c r="K48" s="54"/>
      <c r="L48" s="50"/>
      <c r="M48" s="50"/>
      <c r="N48" s="50"/>
      <c r="O48" s="50"/>
      <c r="P48" s="73"/>
    </row>
    <row r="49" spans="1:20" ht="19.2" customHeight="1" x14ac:dyDescent="0.3">
      <c r="A49" s="12"/>
      <c r="B49" s="17" t="s">
        <v>10</v>
      </c>
      <c r="C49" s="5">
        <v>3</v>
      </c>
      <c r="D49" s="5"/>
      <c r="E49" s="5"/>
      <c r="F49" s="5">
        <f t="shared" si="0"/>
        <v>3</v>
      </c>
      <c r="G49" s="64"/>
      <c r="H49" s="72"/>
      <c r="I49" s="51"/>
      <c r="J49" s="50"/>
      <c r="K49" s="50"/>
      <c r="L49" s="50"/>
      <c r="M49" s="50"/>
      <c r="N49" s="50"/>
      <c r="O49" s="50"/>
      <c r="P49" s="73"/>
    </row>
    <row r="50" spans="1:20" ht="19.2" customHeight="1" x14ac:dyDescent="0.3">
      <c r="A50" s="12"/>
      <c r="B50" s="16" t="s">
        <v>70</v>
      </c>
      <c r="C50" s="4">
        <v>1</v>
      </c>
      <c r="D50" s="4"/>
      <c r="E50" s="4"/>
      <c r="F50" s="4">
        <f t="shared" si="0"/>
        <v>1</v>
      </c>
      <c r="G50" s="64"/>
      <c r="H50" s="72"/>
      <c r="I50" s="50"/>
      <c r="J50" s="50"/>
      <c r="K50" s="50"/>
      <c r="L50" s="55"/>
      <c r="M50" s="50"/>
      <c r="N50" s="50"/>
      <c r="O50" s="50"/>
      <c r="P50" s="73"/>
    </row>
    <row r="51" spans="1:20" ht="19.2" customHeight="1" x14ac:dyDescent="0.3">
      <c r="A51" s="12"/>
      <c r="B51" s="17" t="s">
        <v>71</v>
      </c>
      <c r="C51" s="5"/>
      <c r="D51" s="5">
        <v>1</v>
      </c>
      <c r="E51" s="5"/>
      <c r="F51" s="5">
        <f t="shared" si="0"/>
        <v>1</v>
      </c>
      <c r="G51" s="64"/>
      <c r="H51" s="72"/>
      <c r="I51" s="50"/>
      <c r="J51" s="50"/>
      <c r="K51" s="54"/>
      <c r="L51" s="50"/>
      <c r="M51" s="50"/>
      <c r="N51" s="50"/>
      <c r="O51" s="50"/>
      <c r="P51" s="73"/>
    </row>
    <row r="52" spans="1:20" ht="19.2" customHeight="1" x14ac:dyDescent="0.3">
      <c r="A52" s="12"/>
      <c r="B52" s="16" t="s">
        <v>11</v>
      </c>
      <c r="C52" s="4">
        <v>2</v>
      </c>
      <c r="D52" s="4"/>
      <c r="E52" s="4"/>
      <c r="F52" s="4">
        <f t="shared" si="0"/>
        <v>2</v>
      </c>
      <c r="G52" s="64"/>
      <c r="H52" s="72"/>
      <c r="I52" s="50"/>
      <c r="J52" s="50"/>
      <c r="K52" s="50"/>
      <c r="L52" s="50"/>
      <c r="M52" s="50"/>
      <c r="N52" s="56"/>
      <c r="O52" s="50"/>
      <c r="P52" s="73"/>
    </row>
    <row r="53" spans="1:20" ht="19.2" customHeight="1" x14ac:dyDescent="0.3">
      <c r="A53" s="12"/>
      <c r="B53" s="17" t="s">
        <v>12</v>
      </c>
      <c r="C53" s="5">
        <v>33</v>
      </c>
      <c r="D53" s="5">
        <v>2</v>
      </c>
      <c r="E53" s="5"/>
      <c r="F53" s="5">
        <f t="shared" si="0"/>
        <v>35</v>
      </c>
      <c r="G53" s="64"/>
      <c r="H53" s="72"/>
      <c r="I53" s="50"/>
      <c r="J53" s="50"/>
      <c r="K53" s="54"/>
      <c r="L53" s="50"/>
      <c r="M53" s="50"/>
      <c r="N53" s="50"/>
      <c r="O53" s="50"/>
      <c r="P53" s="73"/>
    </row>
    <row r="54" spans="1:20" ht="19.2" customHeight="1" x14ac:dyDescent="0.3">
      <c r="A54" s="12"/>
      <c r="B54" s="16" t="s">
        <v>13</v>
      </c>
      <c r="C54" s="4">
        <v>38</v>
      </c>
      <c r="D54" s="4">
        <v>9</v>
      </c>
      <c r="E54" s="4"/>
      <c r="F54" s="4">
        <f t="shared" si="0"/>
        <v>47</v>
      </c>
      <c r="G54" s="64"/>
      <c r="H54" s="72"/>
      <c r="I54" s="50"/>
      <c r="J54" s="53"/>
      <c r="K54" s="50"/>
      <c r="L54" s="50"/>
      <c r="M54" s="50"/>
      <c r="N54" s="50"/>
      <c r="O54" s="50"/>
      <c r="P54" s="73"/>
    </row>
    <row r="55" spans="1:20" ht="19.2" customHeight="1" x14ac:dyDescent="0.3">
      <c r="A55" s="12"/>
      <c r="B55" s="17" t="s">
        <v>51</v>
      </c>
      <c r="C55" s="5">
        <v>3</v>
      </c>
      <c r="D55" s="5"/>
      <c r="E55" s="5"/>
      <c r="F55" s="5">
        <f t="shared" si="0"/>
        <v>3</v>
      </c>
      <c r="G55" s="64"/>
      <c r="H55" s="72"/>
      <c r="I55" s="50"/>
      <c r="J55" s="50"/>
      <c r="K55" s="54"/>
      <c r="L55" s="50"/>
      <c r="M55" s="50"/>
      <c r="N55" s="50"/>
      <c r="O55" s="50"/>
      <c r="P55" s="73"/>
    </row>
    <row r="56" spans="1:20" ht="19.2" customHeight="1" x14ac:dyDescent="0.3">
      <c r="A56" s="12"/>
      <c r="B56" s="16" t="s">
        <v>14</v>
      </c>
      <c r="C56" s="4">
        <v>5</v>
      </c>
      <c r="D56" s="4">
        <v>2</v>
      </c>
      <c r="E56" s="4"/>
      <c r="F56" s="4">
        <f t="shared" si="0"/>
        <v>7</v>
      </c>
      <c r="G56" s="64"/>
      <c r="H56" s="72"/>
      <c r="I56" s="50"/>
      <c r="J56" s="50"/>
      <c r="K56" s="50"/>
      <c r="L56" s="50"/>
      <c r="M56" s="57"/>
      <c r="N56" s="50"/>
      <c r="O56" s="50"/>
      <c r="P56" s="73"/>
      <c r="Q56" s="79"/>
      <c r="R56" s="79"/>
      <c r="S56" s="79"/>
      <c r="T56" s="79"/>
    </row>
    <row r="57" spans="1:20" ht="19.2" customHeight="1" x14ac:dyDescent="0.3">
      <c r="A57" s="12"/>
      <c r="B57" s="17" t="s">
        <v>15</v>
      </c>
      <c r="C57" s="5">
        <v>113</v>
      </c>
      <c r="D57" s="5">
        <v>5</v>
      </c>
      <c r="E57" s="5">
        <v>1</v>
      </c>
      <c r="F57" s="5">
        <f t="shared" si="0"/>
        <v>119</v>
      </c>
      <c r="G57" s="64"/>
      <c r="H57" s="72"/>
      <c r="I57" s="50"/>
      <c r="J57" s="50"/>
      <c r="K57" s="54"/>
      <c r="L57" s="50"/>
      <c r="M57" s="50"/>
      <c r="N57" s="50"/>
      <c r="O57" s="50"/>
      <c r="P57" s="73"/>
      <c r="Q57" s="78"/>
      <c r="R57" s="78"/>
      <c r="S57" s="78"/>
      <c r="T57" s="78"/>
    </row>
    <row r="58" spans="1:20" ht="19.2" customHeight="1" x14ac:dyDescent="0.3">
      <c r="A58" s="12"/>
      <c r="B58" s="16" t="s">
        <v>72</v>
      </c>
      <c r="C58" s="4">
        <v>1</v>
      </c>
      <c r="D58" s="4"/>
      <c r="E58" s="4"/>
      <c r="F58" s="4">
        <f t="shared" si="0"/>
        <v>1</v>
      </c>
      <c r="G58" s="64"/>
      <c r="H58" s="72"/>
      <c r="I58" s="50"/>
      <c r="J58" s="50"/>
      <c r="K58" s="54"/>
      <c r="L58" s="50"/>
      <c r="M58" s="50"/>
      <c r="N58" s="50"/>
      <c r="O58" s="50"/>
      <c r="P58" s="73"/>
      <c r="Q58" s="78"/>
      <c r="R58" s="78"/>
      <c r="S58" s="78"/>
      <c r="T58" s="78"/>
    </row>
    <row r="59" spans="1:20" ht="19.2" customHeight="1" x14ac:dyDescent="0.3">
      <c r="A59" s="12"/>
      <c r="B59" s="17" t="s">
        <v>16</v>
      </c>
      <c r="C59" s="5">
        <v>20</v>
      </c>
      <c r="D59" s="5">
        <v>1</v>
      </c>
      <c r="E59" s="5"/>
      <c r="F59" s="5">
        <f t="shared" si="0"/>
        <v>21</v>
      </c>
      <c r="G59" s="64"/>
      <c r="H59" s="72"/>
      <c r="I59" s="51"/>
      <c r="J59" s="50"/>
      <c r="K59" s="50"/>
      <c r="L59" s="50"/>
      <c r="M59" s="50"/>
      <c r="N59" s="50"/>
      <c r="O59" s="50"/>
      <c r="P59" s="73"/>
      <c r="Q59" s="78"/>
      <c r="R59" s="78"/>
      <c r="S59" s="78"/>
      <c r="T59" s="78"/>
    </row>
    <row r="60" spans="1:20" ht="19.2" customHeight="1" x14ac:dyDescent="0.3">
      <c r="A60" s="12"/>
      <c r="B60" s="16" t="s">
        <v>52</v>
      </c>
      <c r="C60" s="4">
        <v>1</v>
      </c>
      <c r="D60" s="4"/>
      <c r="E60" s="4"/>
      <c r="F60" s="4">
        <f t="shared" si="0"/>
        <v>1</v>
      </c>
      <c r="G60" s="64"/>
      <c r="H60" s="72"/>
      <c r="I60" s="50"/>
      <c r="J60" s="50"/>
      <c r="K60" s="50"/>
      <c r="L60" s="55"/>
      <c r="M60" s="50"/>
      <c r="N60" s="50"/>
      <c r="O60" s="50"/>
      <c r="P60" s="73"/>
      <c r="Q60" s="79"/>
      <c r="R60" s="79"/>
      <c r="S60" s="79"/>
      <c r="T60" s="79"/>
    </row>
    <row r="61" spans="1:20" ht="19.2" customHeight="1" x14ac:dyDescent="0.3">
      <c r="A61" s="12"/>
      <c r="B61" s="17" t="s">
        <v>17</v>
      </c>
      <c r="C61" s="5">
        <v>5</v>
      </c>
      <c r="D61" s="5"/>
      <c r="E61" s="5"/>
      <c r="F61" s="5">
        <f t="shared" si="0"/>
        <v>5</v>
      </c>
      <c r="G61" s="64"/>
      <c r="H61" s="72"/>
      <c r="I61" s="51"/>
      <c r="J61" s="50"/>
      <c r="K61" s="50"/>
      <c r="L61" s="50"/>
      <c r="M61" s="50"/>
      <c r="N61" s="50"/>
      <c r="O61" s="50"/>
      <c r="P61" s="73"/>
      <c r="Q61" s="78"/>
      <c r="R61" s="78"/>
      <c r="S61" s="78"/>
      <c r="T61" s="78"/>
    </row>
    <row r="62" spans="1:20" ht="19.2" customHeight="1" x14ac:dyDescent="0.3">
      <c r="A62" s="12"/>
      <c r="B62" s="16" t="s">
        <v>73</v>
      </c>
      <c r="C62" s="4">
        <v>2</v>
      </c>
      <c r="D62" s="4"/>
      <c r="E62" s="4"/>
      <c r="F62" s="4">
        <f t="shared" si="0"/>
        <v>2</v>
      </c>
      <c r="G62" s="64"/>
      <c r="H62" s="72"/>
      <c r="I62" s="50"/>
      <c r="J62" s="50"/>
      <c r="K62" s="50"/>
      <c r="L62" s="50"/>
      <c r="M62" s="57"/>
      <c r="N62" s="50"/>
      <c r="O62" s="50"/>
      <c r="P62" s="73"/>
      <c r="Q62" s="78"/>
      <c r="R62" s="78"/>
      <c r="S62" s="78"/>
      <c r="T62" s="78"/>
    </row>
    <row r="63" spans="1:20" ht="19.2" customHeight="1" x14ac:dyDescent="0.3">
      <c r="A63" s="12"/>
      <c r="B63" s="17" t="s">
        <v>74</v>
      </c>
      <c r="C63" s="5">
        <v>1</v>
      </c>
      <c r="D63" s="5"/>
      <c r="E63" s="5"/>
      <c r="F63" s="5">
        <f t="shared" si="0"/>
        <v>1</v>
      </c>
      <c r="G63" s="64"/>
      <c r="H63" s="72"/>
      <c r="I63" s="50"/>
      <c r="J63" s="50"/>
      <c r="K63" s="54"/>
      <c r="L63" s="50"/>
      <c r="M63" s="50"/>
      <c r="N63" s="50"/>
      <c r="O63" s="50"/>
      <c r="P63" s="73"/>
      <c r="Q63" s="78"/>
      <c r="R63" s="78"/>
      <c r="S63" s="78"/>
      <c r="T63" s="78"/>
    </row>
    <row r="64" spans="1:20" ht="19.2" customHeight="1" x14ac:dyDescent="0.3">
      <c r="A64" s="12"/>
      <c r="B64" s="16" t="s">
        <v>18</v>
      </c>
      <c r="C64" s="4">
        <v>4</v>
      </c>
      <c r="D64" s="4"/>
      <c r="E64" s="4"/>
      <c r="F64" s="4">
        <f t="shared" si="0"/>
        <v>4</v>
      </c>
      <c r="G64" s="64"/>
      <c r="H64" s="72"/>
      <c r="I64" s="50"/>
      <c r="J64" s="50"/>
      <c r="K64" s="54"/>
      <c r="L64" s="50"/>
      <c r="M64" s="50"/>
      <c r="N64" s="50"/>
      <c r="O64" s="50"/>
      <c r="P64" s="73"/>
      <c r="Q64" s="78"/>
      <c r="R64" s="78"/>
      <c r="S64" s="78"/>
      <c r="T64" s="78"/>
    </row>
    <row r="65" spans="1:20" ht="19.2" customHeight="1" x14ac:dyDescent="0.3">
      <c r="A65" s="12"/>
      <c r="B65" s="17" t="s">
        <v>19</v>
      </c>
      <c r="C65" s="5">
        <v>4</v>
      </c>
      <c r="D65" s="5"/>
      <c r="E65" s="5"/>
      <c r="F65" s="5">
        <f t="shared" si="0"/>
        <v>4</v>
      </c>
      <c r="G65" s="64"/>
      <c r="H65" s="72"/>
      <c r="I65" s="50"/>
      <c r="J65" s="50"/>
      <c r="K65" s="54"/>
      <c r="L65" s="50"/>
      <c r="M65" s="50"/>
      <c r="N65" s="50"/>
      <c r="O65" s="50"/>
      <c r="P65" s="73"/>
      <c r="Q65" s="78"/>
      <c r="R65" s="78"/>
      <c r="S65" s="78"/>
      <c r="T65" s="78"/>
    </row>
    <row r="66" spans="1:20" ht="19.2" customHeight="1" x14ac:dyDescent="0.3">
      <c r="A66" s="12"/>
      <c r="B66" s="16" t="s">
        <v>20</v>
      </c>
      <c r="C66" s="4">
        <v>38</v>
      </c>
      <c r="D66" s="4">
        <v>2</v>
      </c>
      <c r="E66" s="4"/>
      <c r="F66" s="4">
        <f t="shared" si="0"/>
        <v>40</v>
      </c>
      <c r="G66" s="64"/>
      <c r="H66" s="72"/>
      <c r="I66" s="50"/>
      <c r="J66" s="50"/>
      <c r="K66" s="50"/>
      <c r="L66" s="50"/>
      <c r="M66" s="50"/>
      <c r="N66" s="56"/>
      <c r="O66" s="50"/>
      <c r="P66" s="73"/>
      <c r="Q66" s="78"/>
      <c r="R66" s="78"/>
      <c r="S66" s="78"/>
      <c r="T66" s="78"/>
    </row>
    <row r="67" spans="1:20" ht="19.2" customHeight="1" x14ac:dyDescent="0.3">
      <c r="A67" s="12"/>
      <c r="B67" s="17" t="s">
        <v>75</v>
      </c>
      <c r="C67" s="5">
        <v>1</v>
      </c>
      <c r="D67" s="5"/>
      <c r="E67" s="5"/>
      <c r="F67" s="5">
        <f t="shared" si="0"/>
        <v>1</v>
      </c>
      <c r="G67" s="64"/>
      <c r="H67" s="72"/>
      <c r="I67" s="51"/>
      <c r="J67" s="50"/>
      <c r="K67" s="50"/>
      <c r="L67" s="50"/>
      <c r="M67" s="50"/>
      <c r="N67" s="50"/>
      <c r="O67" s="50"/>
      <c r="P67" s="73"/>
      <c r="Q67" s="78"/>
      <c r="R67" s="78"/>
      <c r="S67" s="78"/>
      <c r="T67" s="78"/>
    </row>
    <row r="68" spans="1:20" ht="19.2" customHeight="1" x14ac:dyDescent="0.3">
      <c r="A68" s="12"/>
      <c r="B68" s="16" t="s">
        <v>21</v>
      </c>
      <c r="C68" s="4">
        <v>1392</v>
      </c>
      <c r="D68" s="4">
        <v>339</v>
      </c>
      <c r="E68" s="4">
        <v>17</v>
      </c>
      <c r="F68" s="4">
        <f t="shared" si="0"/>
        <v>1748</v>
      </c>
      <c r="G68" s="64"/>
      <c r="H68" s="72"/>
      <c r="I68" s="50"/>
      <c r="J68" s="50"/>
      <c r="K68" s="50"/>
      <c r="L68" s="50"/>
      <c r="M68" s="57"/>
      <c r="N68" s="50"/>
      <c r="O68" s="50"/>
      <c r="P68" s="73"/>
      <c r="Q68" s="78"/>
      <c r="R68" s="78"/>
      <c r="S68" s="78"/>
      <c r="T68" s="78"/>
    </row>
    <row r="69" spans="1:20" ht="19.2" customHeight="1" x14ac:dyDescent="0.3">
      <c r="A69" s="12"/>
      <c r="B69" s="17" t="s">
        <v>22</v>
      </c>
      <c r="C69" s="5">
        <v>13</v>
      </c>
      <c r="D69" s="5"/>
      <c r="E69" s="5"/>
      <c r="F69" s="5">
        <f t="shared" si="0"/>
        <v>13</v>
      </c>
      <c r="G69" s="64"/>
      <c r="H69" s="72"/>
      <c r="I69" s="50"/>
      <c r="J69" s="53"/>
      <c r="K69" s="50"/>
      <c r="L69" s="50"/>
      <c r="M69" s="50"/>
      <c r="N69" s="50"/>
      <c r="O69" s="50"/>
      <c r="P69" s="73"/>
      <c r="Q69" s="78"/>
      <c r="R69" s="78"/>
      <c r="S69" s="78"/>
      <c r="T69" s="78"/>
    </row>
    <row r="70" spans="1:20" ht="19.2" customHeight="1" x14ac:dyDescent="0.3">
      <c r="A70" s="12"/>
      <c r="B70" s="16" t="s">
        <v>76</v>
      </c>
      <c r="C70" s="4">
        <v>1</v>
      </c>
      <c r="D70" s="4"/>
      <c r="E70" s="4"/>
      <c r="F70" s="4">
        <f t="shared" si="0"/>
        <v>1</v>
      </c>
      <c r="G70" s="64"/>
      <c r="H70" s="72"/>
      <c r="I70" s="50"/>
      <c r="J70" s="50"/>
      <c r="K70" s="50"/>
      <c r="L70" s="50"/>
      <c r="M70" s="57"/>
      <c r="N70" s="50"/>
      <c r="O70" s="50"/>
      <c r="P70" s="73"/>
      <c r="Q70" s="78"/>
      <c r="R70" s="78"/>
      <c r="S70" s="78"/>
      <c r="T70" s="78"/>
    </row>
    <row r="71" spans="1:20" ht="19.2" customHeight="1" x14ac:dyDescent="0.3">
      <c r="A71" s="12"/>
      <c r="B71" s="17" t="s">
        <v>23</v>
      </c>
      <c r="C71" s="5">
        <v>17</v>
      </c>
      <c r="D71" s="5">
        <v>47</v>
      </c>
      <c r="E71" s="5"/>
      <c r="F71" s="5">
        <f t="shared" si="0"/>
        <v>64</v>
      </c>
      <c r="G71" s="64"/>
      <c r="H71" s="72"/>
      <c r="I71" s="50"/>
      <c r="J71" s="50"/>
      <c r="K71" s="54"/>
      <c r="L71" s="50"/>
      <c r="M71" s="50"/>
      <c r="N71" s="50"/>
      <c r="O71" s="50"/>
      <c r="P71" s="73"/>
      <c r="Q71" s="78"/>
      <c r="R71" s="78"/>
      <c r="S71" s="78"/>
      <c r="T71" s="78"/>
    </row>
    <row r="72" spans="1:20" ht="19.2" customHeight="1" x14ac:dyDescent="0.3">
      <c r="A72" s="12"/>
      <c r="B72" s="16" t="s">
        <v>77</v>
      </c>
      <c r="C72" s="4">
        <v>4</v>
      </c>
      <c r="D72" s="4">
        <v>1</v>
      </c>
      <c r="E72" s="4"/>
      <c r="F72" s="4">
        <f t="shared" si="0"/>
        <v>5</v>
      </c>
      <c r="G72" s="64"/>
      <c r="H72" s="72"/>
      <c r="I72" s="50"/>
      <c r="J72" s="50"/>
      <c r="K72" s="50"/>
      <c r="L72" s="50"/>
      <c r="M72" s="57"/>
      <c r="N72" s="50"/>
      <c r="O72" s="50"/>
      <c r="P72" s="73"/>
      <c r="Q72" s="78"/>
      <c r="R72" s="78"/>
      <c r="S72" s="78"/>
      <c r="T72" s="78"/>
    </row>
    <row r="73" spans="1:20" ht="19.2" customHeight="1" x14ac:dyDescent="0.3">
      <c r="A73" s="12"/>
      <c r="B73" s="17" t="s">
        <v>78</v>
      </c>
      <c r="C73" s="5">
        <v>16</v>
      </c>
      <c r="D73" s="5"/>
      <c r="E73" s="5"/>
      <c r="F73" s="5">
        <f t="shared" si="0"/>
        <v>16</v>
      </c>
      <c r="G73" s="64"/>
      <c r="H73" s="72"/>
      <c r="I73" s="50"/>
      <c r="J73" s="50"/>
      <c r="K73" s="54"/>
      <c r="L73" s="50"/>
      <c r="M73" s="50"/>
      <c r="N73" s="50"/>
      <c r="O73" s="50"/>
      <c r="P73" s="73"/>
      <c r="Q73" s="78"/>
      <c r="R73" s="78"/>
      <c r="S73" s="78"/>
      <c r="T73" s="78"/>
    </row>
    <row r="74" spans="1:20" ht="19.2" customHeight="1" x14ac:dyDescent="0.3">
      <c r="A74" s="12"/>
      <c r="B74" s="16" t="s">
        <v>24</v>
      </c>
      <c r="C74" s="4">
        <v>9</v>
      </c>
      <c r="D74" s="4"/>
      <c r="E74" s="4"/>
      <c r="F74" s="4">
        <f t="shared" si="0"/>
        <v>9</v>
      </c>
      <c r="G74" s="64"/>
      <c r="H74" s="72"/>
      <c r="I74" s="50"/>
      <c r="J74" s="50"/>
      <c r="K74" s="54"/>
      <c r="L74" s="50"/>
      <c r="M74" s="50"/>
      <c r="N74" s="50"/>
      <c r="O74" s="50"/>
      <c r="P74" s="73"/>
      <c r="Q74" s="78"/>
      <c r="R74" s="78"/>
      <c r="S74" s="78"/>
      <c r="T74" s="78"/>
    </row>
    <row r="75" spans="1:20" ht="19.2" customHeight="1" x14ac:dyDescent="0.3">
      <c r="A75" s="12"/>
      <c r="B75" s="17" t="s">
        <v>79</v>
      </c>
      <c r="C75" s="5">
        <v>2</v>
      </c>
      <c r="D75" s="5"/>
      <c r="E75" s="5"/>
      <c r="F75" s="5">
        <f t="shared" si="0"/>
        <v>2</v>
      </c>
      <c r="G75" s="64"/>
      <c r="H75" s="72"/>
      <c r="I75" s="50"/>
      <c r="J75" s="50"/>
      <c r="K75" s="54"/>
      <c r="L75" s="50"/>
      <c r="M75" s="50"/>
      <c r="N75" s="50"/>
      <c r="O75" s="50"/>
      <c r="P75" s="73"/>
      <c r="Q75" s="78"/>
      <c r="R75" s="78"/>
      <c r="S75" s="78"/>
      <c r="T75" s="78"/>
    </row>
    <row r="76" spans="1:20" ht="19.2" customHeight="1" x14ac:dyDescent="0.3">
      <c r="A76" s="12"/>
      <c r="B76" s="16" t="s">
        <v>25</v>
      </c>
      <c r="C76" s="4">
        <v>34</v>
      </c>
      <c r="D76" s="4">
        <v>3</v>
      </c>
      <c r="E76" s="4"/>
      <c r="F76" s="4">
        <f t="shared" si="0"/>
        <v>37</v>
      </c>
      <c r="G76" s="64"/>
      <c r="H76" s="72"/>
      <c r="I76" s="50"/>
      <c r="J76" s="50"/>
      <c r="K76" s="54"/>
      <c r="L76" s="50"/>
      <c r="M76" s="50"/>
      <c r="N76" s="50"/>
      <c r="O76" s="50"/>
      <c r="P76" s="73"/>
      <c r="Q76" s="78"/>
      <c r="R76" s="78"/>
      <c r="S76" s="78"/>
      <c r="T76" s="78"/>
    </row>
    <row r="77" spans="1:20" ht="19.2" customHeight="1" x14ac:dyDescent="0.3">
      <c r="A77" s="12"/>
      <c r="B77" s="17" t="s">
        <v>80</v>
      </c>
      <c r="C77" s="5">
        <v>3</v>
      </c>
      <c r="D77" s="5">
        <v>2</v>
      </c>
      <c r="E77" s="5"/>
      <c r="F77" s="5">
        <f t="shared" si="0"/>
        <v>5</v>
      </c>
      <c r="G77" s="64"/>
      <c r="H77" s="72"/>
      <c r="I77" s="51"/>
      <c r="J77" s="50"/>
      <c r="K77" s="50"/>
      <c r="L77" s="50"/>
      <c r="M77" s="50"/>
      <c r="N77" s="50"/>
      <c r="O77" s="50"/>
      <c r="P77" s="73"/>
      <c r="Q77" s="78"/>
      <c r="R77" s="78"/>
      <c r="S77" s="78"/>
      <c r="T77" s="78"/>
    </row>
    <row r="78" spans="1:20" ht="19.2" customHeight="1" x14ac:dyDescent="0.3">
      <c r="A78" s="12"/>
      <c r="B78" s="16" t="s">
        <v>81</v>
      </c>
      <c r="C78" s="4">
        <v>3</v>
      </c>
      <c r="D78" s="4"/>
      <c r="E78" s="4"/>
      <c r="F78" s="4">
        <f t="shared" si="0"/>
        <v>3</v>
      </c>
      <c r="G78" s="64"/>
      <c r="H78" s="72"/>
      <c r="I78" s="50"/>
      <c r="J78" s="50"/>
      <c r="K78" s="54"/>
      <c r="L78" s="50"/>
      <c r="M78" s="50"/>
      <c r="N78" s="50"/>
      <c r="O78" s="50"/>
      <c r="P78" s="73"/>
      <c r="Q78" s="78"/>
      <c r="R78" s="78"/>
      <c r="S78" s="78"/>
      <c r="T78" s="78"/>
    </row>
    <row r="79" spans="1:20" ht="19.2" customHeight="1" x14ac:dyDescent="0.3">
      <c r="A79" s="12"/>
      <c r="B79" s="17" t="s">
        <v>82</v>
      </c>
      <c r="C79" s="5">
        <v>2</v>
      </c>
      <c r="D79" s="5"/>
      <c r="E79" s="5"/>
      <c r="F79" s="5">
        <f t="shared" si="0"/>
        <v>2</v>
      </c>
      <c r="G79" s="64"/>
      <c r="H79" s="72"/>
      <c r="I79" s="51"/>
      <c r="J79" s="50"/>
      <c r="K79" s="50"/>
      <c r="L79" s="50"/>
      <c r="M79" s="50"/>
      <c r="N79" s="50"/>
      <c r="O79" s="50"/>
      <c r="P79" s="73"/>
      <c r="Q79" s="78"/>
      <c r="R79" s="78"/>
      <c r="S79" s="78"/>
      <c r="T79" s="78"/>
    </row>
    <row r="80" spans="1:20" ht="19.2" customHeight="1" x14ac:dyDescent="0.3">
      <c r="A80" s="12"/>
      <c r="B80" s="16" t="s">
        <v>26</v>
      </c>
      <c r="C80" s="4">
        <v>72</v>
      </c>
      <c r="D80" s="4">
        <v>5</v>
      </c>
      <c r="E80" s="4"/>
      <c r="F80" s="4">
        <f t="shared" si="0"/>
        <v>77</v>
      </c>
      <c r="G80" s="64"/>
      <c r="H80" s="72"/>
      <c r="I80" s="50"/>
      <c r="J80" s="50"/>
      <c r="K80" s="54"/>
      <c r="L80" s="50"/>
      <c r="M80" s="50"/>
      <c r="N80" s="50"/>
      <c r="O80" s="50"/>
      <c r="P80" s="73"/>
      <c r="Q80" s="78"/>
      <c r="R80" s="78"/>
      <c r="S80" s="78"/>
      <c r="T80" s="78"/>
    </row>
    <row r="81" spans="1:20" ht="19.2" customHeight="1" x14ac:dyDescent="0.3">
      <c r="A81" s="12"/>
      <c r="B81" s="17" t="s">
        <v>83</v>
      </c>
      <c r="C81" s="5">
        <v>3</v>
      </c>
      <c r="D81" s="5"/>
      <c r="E81" s="5"/>
      <c r="F81" s="5">
        <f t="shared" si="0"/>
        <v>3</v>
      </c>
      <c r="G81" s="64"/>
      <c r="H81" s="72"/>
      <c r="I81" s="51"/>
      <c r="J81" s="50"/>
      <c r="K81" s="50"/>
      <c r="L81" s="50"/>
      <c r="M81" s="50"/>
      <c r="N81" s="50"/>
      <c r="O81" s="50"/>
      <c r="P81" s="73"/>
      <c r="Q81" s="78"/>
      <c r="R81" s="78"/>
      <c r="S81" s="78"/>
      <c r="T81" s="78"/>
    </row>
    <row r="82" spans="1:20" ht="19.2" customHeight="1" x14ac:dyDescent="0.3">
      <c r="A82" s="12"/>
      <c r="B82" s="16" t="s">
        <v>44</v>
      </c>
      <c r="C82" s="4">
        <v>1</v>
      </c>
      <c r="D82" s="4"/>
      <c r="E82" s="4"/>
      <c r="F82" s="4">
        <f t="shared" si="0"/>
        <v>1</v>
      </c>
      <c r="G82" s="64"/>
      <c r="H82" s="72"/>
      <c r="I82" s="50"/>
      <c r="J82" s="53"/>
      <c r="K82" s="50"/>
      <c r="L82" s="50"/>
      <c r="M82" s="50"/>
      <c r="N82" s="50"/>
      <c r="O82" s="50"/>
      <c r="P82" s="73"/>
      <c r="Q82" s="78"/>
      <c r="R82" s="78"/>
      <c r="S82" s="78"/>
      <c r="T82" s="78"/>
    </row>
    <row r="83" spans="1:20" ht="19.2" customHeight="1" x14ac:dyDescent="0.3">
      <c r="A83" s="12"/>
      <c r="B83" s="17" t="s">
        <v>84</v>
      </c>
      <c r="C83" s="5">
        <v>1</v>
      </c>
      <c r="D83" s="5"/>
      <c r="E83" s="5"/>
      <c r="F83" s="5">
        <f t="shared" si="0"/>
        <v>1</v>
      </c>
      <c r="G83" s="64"/>
      <c r="H83" s="72"/>
      <c r="I83" s="50"/>
      <c r="J83" s="50"/>
      <c r="K83" s="50"/>
      <c r="L83" s="50"/>
      <c r="M83" s="57"/>
      <c r="N83" s="50"/>
      <c r="O83" s="50"/>
      <c r="P83" s="73"/>
      <c r="Q83" s="78"/>
      <c r="R83" s="78"/>
      <c r="S83" s="78"/>
      <c r="T83" s="78"/>
    </row>
    <row r="84" spans="1:20" ht="19.2" customHeight="1" x14ac:dyDescent="0.3">
      <c r="A84" s="12"/>
      <c r="B84" s="16" t="s">
        <v>27</v>
      </c>
      <c r="C84" s="4">
        <v>13</v>
      </c>
      <c r="D84" s="4"/>
      <c r="E84" s="4"/>
      <c r="F84" s="4">
        <f t="shared" si="0"/>
        <v>13</v>
      </c>
      <c r="G84" s="64"/>
      <c r="H84" s="72"/>
      <c r="I84" s="50"/>
      <c r="J84" s="53"/>
      <c r="K84" s="50"/>
      <c r="L84" s="50"/>
      <c r="M84" s="50"/>
      <c r="N84" s="50"/>
      <c r="O84" s="50"/>
      <c r="P84" s="73"/>
      <c r="Q84" s="78"/>
      <c r="R84" s="78"/>
      <c r="S84" s="78"/>
      <c r="T84" s="78"/>
    </row>
    <row r="85" spans="1:20" ht="19.2" customHeight="1" x14ac:dyDescent="0.3">
      <c r="A85" s="12"/>
      <c r="B85" s="17" t="s">
        <v>85</v>
      </c>
      <c r="C85" s="5">
        <v>1</v>
      </c>
      <c r="D85" s="5"/>
      <c r="E85" s="5"/>
      <c r="F85" s="5">
        <f t="shared" si="0"/>
        <v>1</v>
      </c>
      <c r="G85" s="64"/>
      <c r="H85" s="72"/>
      <c r="I85" s="50"/>
      <c r="J85" s="50"/>
      <c r="K85" s="54"/>
      <c r="L85" s="50"/>
      <c r="M85" s="50"/>
      <c r="N85" s="50"/>
      <c r="O85" s="50"/>
      <c r="P85" s="73"/>
      <c r="Q85" s="78"/>
      <c r="R85" s="78"/>
      <c r="S85" s="78"/>
      <c r="T85" s="78"/>
    </row>
    <row r="86" spans="1:20" ht="19.2" customHeight="1" x14ac:dyDescent="0.3">
      <c r="A86" s="12"/>
      <c r="B86" s="16" t="s">
        <v>86</v>
      </c>
      <c r="C86" s="4">
        <v>1</v>
      </c>
      <c r="D86" s="4"/>
      <c r="E86" s="4"/>
      <c r="F86" s="4">
        <f t="shared" si="0"/>
        <v>1</v>
      </c>
      <c r="G86" s="64"/>
      <c r="H86" s="72"/>
      <c r="I86" s="50"/>
      <c r="J86" s="50"/>
      <c r="K86" s="54"/>
      <c r="L86" s="50"/>
      <c r="M86" s="50"/>
      <c r="N86" s="50"/>
      <c r="O86" s="50"/>
      <c r="P86" s="73"/>
      <c r="Q86" s="78"/>
      <c r="R86" s="78"/>
      <c r="S86" s="78"/>
      <c r="T86" s="78"/>
    </row>
    <row r="87" spans="1:20" ht="19.2" customHeight="1" x14ac:dyDescent="0.3">
      <c r="A87" s="12"/>
      <c r="B87" s="17" t="s">
        <v>87</v>
      </c>
      <c r="C87" s="5">
        <v>2</v>
      </c>
      <c r="D87" s="5"/>
      <c r="E87" s="5"/>
      <c r="F87" s="5">
        <f t="shared" si="0"/>
        <v>2</v>
      </c>
      <c r="G87" s="64"/>
      <c r="H87" s="72"/>
      <c r="I87" s="50"/>
      <c r="J87" s="50"/>
      <c r="K87" s="50"/>
      <c r="L87" s="50"/>
      <c r="M87" s="50"/>
      <c r="N87" s="56"/>
      <c r="O87" s="50"/>
      <c r="P87" s="73"/>
      <c r="Q87" s="78"/>
      <c r="R87" s="78"/>
      <c r="S87" s="78"/>
      <c r="T87" s="78"/>
    </row>
    <row r="88" spans="1:20" ht="19.2" customHeight="1" x14ac:dyDescent="0.3">
      <c r="A88" s="12"/>
      <c r="B88" s="16" t="s">
        <v>88</v>
      </c>
      <c r="C88" s="4">
        <v>4</v>
      </c>
      <c r="D88" s="4">
        <v>3</v>
      </c>
      <c r="E88" s="4"/>
      <c r="F88" s="4">
        <f t="shared" si="0"/>
        <v>7</v>
      </c>
      <c r="G88" s="64"/>
      <c r="H88" s="72"/>
      <c r="I88" s="50"/>
      <c r="J88" s="50"/>
      <c r="K88" s="54"/>
      <c r="L88" s="50"/>
      <c r="M88" s="50"/>
      <c r="N88" s="50"/>
      <c r="O88" s="50"/>
      <c r="P88" s="73"/>
      <c r="Q88" s="78"/>
      <c r="R88" s="78"/>
      <c r="S88" s="78"/>
      <c r="T88" s="78"/>
    </row>
    <row r="89" spans="1:20" ht="19.2" customHeight="1" x14ac:dyDescent="0.3">
      <c r="A89" s="12"/>
      <c r="B89" s="17" t="s">
        <v>28</v>
      </c>
      <c r="C89" s="5">
        <v>96</v>
      </c>
      <c r="D89" s="5">
        <v>22</v>
      </c>
      <c r="E89" s="5"/>
      <c r="F89" s="5">
        <f t="shared" si="0"/>
        <v>118</v>
      </c>
      <c r="G89" s="64"/>
      <c r="H89" s="72"/>
      <c r="I89" s="50"/>
      <c r="J89" s="50"/>
      <c r="K89" s="50"/>
      <c r="L89" s="50"/>
      <c r="M89" s="50"/>
      <c r="N89" s="56"/>
      <c r="O89" s="50"/>
      <c r="P89" s="73"/>
      <c r="Q89" s="78"/>
      <c r="R89" s="78"/>
      <c r="S89" s="78"/>
      <c r="T89" s="78"/>
    </row>
    <row r="90" spans="1:20" ht="19.8" customHeight="1" x14ac:dyDescent="0.3">
      <c r="A90" s="12"/>
      <c r="B90" s="16" t="s">
        <v>89</v>
      </c>
      <c r="C90" s="4">
        <v>1</v>
      </c>
      <c r="D90" s="4"/>
      <c r="E90" s="4"/>
      <c r="F90" s="4">
        <f t="shared" si="0"/>
        <v>1</v>
      </c>
      <c r="G90" s="64"/>
      <c r="H90" s="72"/>
      <c r="P90" s="74"/>
      <c r="Q90" s="78"/>
      <c r="R90" s="78"/>
      <c r="S90" s="78"/>
      <c r="T90" s="78"/>
    </row>
    <row r="91" spans="1:20" ht="13.8" customHeight="1" x14ac:dyDescent="0.3">
      <c r="A91" s="13"/>
      <c r="B91" s="17" t="s">
        <v>30</v>
      </c>
      <c r="C91" s="5">
        <v>6</v>
      </c>
      <c r="D91" s="5"/>
      <c r="E91" s="5">
        <v>1</v>
      </c>
      <c r="F91" s="5">
        <f t="shared" si="0"/>
        <v>7</v>
      </c>
      <c r="G91" s="64"/>
      <c r="H91" s="72"/>
      <c r="Q91" s="78"/>
      <c r="R91" s="78"/>
      <c r="S91" s="78"/>
      <c r="T91" s="78"/>
    </row>
    <row r="92" spans="1:20" ht="15.6" x14ac:dyDescent="0.3">
      <c r="A92" s="12"/>
      <c r="B92" s="16" t="s">
        <v>90</v>
      </c>
      <c r="C92" s="4">
        <v>1</v>
      </c>
      <c r="D92" s="4"/>
      <c r="E92" s="4"/>
      <c r="F92" s="4">
        <f t="shared" si="0"/>
        <v>1</v>
      </c>
      <c r="G92" s="64"/>
      <c r="H92" s="72"/>
      <c r="Q92" s="78"/>
      <c r="R92" s="78"/>
      <c r="S92" s="78"/>
      <c r="T92" s="78"/>
    </row>
    <row r="93" spans="1:20" ht="15.6" x14ac:dyDescent="0.3">
      <c r="A93" s="12"/>
      <c r="B93" s="17" t="s">
        <v>91</v>
      </c>
      <c r="C93" s="5">
        <v>2</v>
      </c>
      <c r="D93" s="5"/>
      <c r="E93" s="5"/>
      <c r="F93" s="5">
        <f t="shared" si="0"/>
        <v>2</v>
      </c>
      <c r="G93" s="64"/>
      <c r="H93" s="72"/>
      <c r="Q93" s="78"/>
      <c r="R93" s="78"/>
      <c r="S93" s="78"/>
      <c r="T93" s="78"/>
    </row>
    <row r="94" spans="1:20" ht="15.6" x14ac:dyDescent="0.3">
      <c r="A94" s="12"/>
      <c r="B94" s="16" t="s">
        <v>92</v>
      </c>
      <c r="C94" s="4">
        <v>5</v>
      </c>
      <c r="D94" s="4">
        <v>3</v>
      </c>
      <c r="E94" s="4"/>
      <c r="F94" s="4">
        <f t="shared" si="0"/>
        <v>8</v>
      </c>
      <c r="G94" s="64"/>
      <c r="H94" s="72"/>
      <c r="Q94" s="78"/>
      <c r="R94" s="78"/>
      <c r="S94" s="78"/>
      <c r="T94" s="78"/>
    </row>
    <row r="95" spans="1:20" ht="15.6" x14ac:dyDescent="0.3">
      <c r="A95" s="12"/>
      <c r="B95" s="17" t="s">
        <v>31</v>
      </c>
      <c r="C95" s="5">
        <v>31</v>
      </c>
      <c r="D95" s="5">
        <v>2</v>
      </c>
      <c r="E95" s="5">
        <v>1</v>
      </c>
      <c r="F95" s="5">
        <f t="shared" si="0"/>
        <v>34</v>
      </c>
      <c r="G95" s="64"/>
      <c r="H95" s="72"/>
      <c r="Q95" s="78"/>
      <c r="R95" s="78"/>
      <c r="S95" s="78"/>
      <c r="T95" s="78"/>
    </row>
    <row r="96" spans="1:20" ht="15.6" x14ac:dyDescent="0.3">
      <c r="A96" s="12"/>
      <c r="B96" s="16" t="s">
        <v>32</v>
      </c>
      <c r="C96" s="4">
        <v>9</v>
      </c>
      <c r="D96" s="4"/>
      <c r="E96" s="4"/>
      <c r="F96" s="4">
        <f t="shared" si="0"/>
        <v>9</v>
      </c>
      <c r="G96" s="64"/>
      <c r="H96" s="72"/>
      <c r="Q96" s="78"/>
      <c r="R96" s="78"/>
      <c r="S96" s="78"/>
      <c r="T96" s="78"/>
    </row>
    <row r="97" spans="1:20" ht="19.2" customHeight="1" x14ac:dyDescent="0.3">
      <c r="A97" s="12"/>
      <c r="B97" s="17" t="s">
        <v>33</v>
      </c>
      <c r="C97" s="5">
        <v>178</v>
      </c>
      <c r="D97" s="5">
        <v>74</v>
      </c>
      <c r="E97" s="5"/>
      <c r="F97" s="5">
        <f t="shared" si="0"/>
        <v>252</v>
      </c>
      <c r="G97" s="64"/>
      <c r="H97" s="72"/>
      <c r="Q97" s="78"/>
      <c r="R97" s="78"/>
      <c r="S97" s="78"/>
      <c r="T97" s="78"/>
    </row>
    <row r="98" spans="1:20" ht="15.6" customHeight="1" x14ac:dyDescent="0.3">
      <c r="A98" s="12"/>
      <c r="B98" s="16" t="s">
        <v>93</v>
      </c>
      <c r="C98" s="4">
        <v>8</v>
      </c>
      <c r="D98" s="4">
        <v>1</v>
      </c>
      <c r="E98" s="4"/>
      <c r="F98" s="4">
        <f t="shared" si="0"/>
        <v>9</v>
      </c>
      <c r="G98" s="64"/>
      <c r="H98" s="72"/>
      <c r="Q98" s="78"/>
      <c r="R98" s="78"/>
      <c r="S98" s="78"/>
      <c r="T98" s="78"/>
    </row>
    <row r="99" spans="1:20" ht="15.6" x14ac:dyDescent="0.3">
      <c r="A99" s="12"/>
      <c r="B99" s="17" t="s">
        <v>34</v>
      </c>
      <c r="C99" s="5">
        <v>15</v>
      </c>
      <c r="D99" s="5">
        <v>19</v>
      </c>
      <c r="E99" s="5"/>
      <c r="F99" s="5">
        <f t="shared" si="0"/>
        <v>34</v>
      </c>
      <c r="G99" s="64"/>
      <c r="H99" s="72"/>
      <c r="Q99" s="78"/>
      <c r="R99" s="78"/>
      <c r="S99" s="78"/>
      <c r="T99" s="78"/>
    </row>
    <row r="100" spans="1:20" ht="15.6" x14ac:dyDescent="0.3">
      <c r="A100" s="12"/>
      <c r="B100" s="16" t="s">
        <v>46</v>
      </c>
      <c r="C100" s="4">
        <v>1</v>
      </c>
      <c r="D100" s="4"/>
      <c r="E100" s="4"/>
      <c r="F100" s="4">
        <f t="shared" si="0"/>
        <v>1</v>
      </c>
      <c r="G100" s="64"/>
      <c r="H100" s="72"/>
      <c r="Q100" s="78"/>
      <c r="R100" s="78"/>
      <c r="S100" s="78"/>
      <c r="T100" s="78"/>
    </row>
    <row r="101" spans="1:20" ht="15.6" x14ac:dyDescent="0.3">
      <c r="A101" s="12"/>
      <c r="B101" s="17" t="s">
        <v>35</v>
      </c>
      <c r="C101" s="5">
        <v>4</v>
      </c>
      <c r="D101" s="5"/>
      <c r="E101" s="5"/>
      <c r="F101" s="5">
        <f t="shared" si="0"/>
        <v>4</v>
      </c>
      <c r="G101" s="64"/>
      <c r="H101" s="72"/>
      <c r="Q101" s="78"/>
      <c r="R101" s="78"/>
      <c r="S101" s="78"/>
      <c r="T101" s="78"/>
    </row>
    <row r="102" spans="1:20" ht="15.6" x14ac:dyDescent="0.3">
      <c r="A102" s="12"/>
      <c r="B102" s="16" t="s">
        <v>36</v>
      </c>
      <c r="C102" s="4">
        <v>9</v>
      </c>
      <c r="D102" s="4"/>
      <c r="E102" s="4"/>
      <c r="F102" s="4">
        <f t="shared" si="0"/>
        <v>9</v>
      </c>
      <c r="G102" s="64"/>
      <c r="H102" s="72"/>
      <c r="Q102" s="78"/>
      <c r="R102" s="78"/>
      <c r="S102" s="78"/>
      <c r="T102" s="78"/>
    </row>
    <row r="103" spans="1:20" ht="15.6" x14ac:dyDescent="0.3">
      <c r="A103" s="12"/>
      <c r="B103" s="17" t="s">
        <v>94</v>
      </c>
      <c r="C103" s="5">
        <v>1</v>
      </c>
      <c r="D103" s="5"/>
      <c r="E103" s="5"/>
      <c r="F103" s="5">
        <f t="shared" si="0"/>
        <v>1</v>
      </c>
      <c r="G103" s="64"/>
      <c r="H103" s="72"/>
      <c r="Q103" s="78"/>
      <c r="R103" s="78"/>
      <c r="S103" s="78"/>
      <c r="T103" s="78"/>
    </row>
    <row r="104" spans="1:20" ht="15.6" x14ac:dyDescent="0.3">
      <c r="A104" s="12"/>
      <c r="B104" s="16" t="s">
        <v>37</v>
      </c>
      <c r="C104" s="4">
        <v>7</v>
      </c>
      <c r="D104" s="4"/>
      <c r="E104" s="4"/>
      <c r="F104" s="4">
        <f t="shared" si="0"/>
        <v>7</v>
      </c>
      <c r="G104" s="64"/>
      <c r="H104" s="72"/>
      <c r="Q104" s="78"/>
      <c r="R104" s="78"/>
      <c r="S104" s="78"/>
      <c r="T104" s="78"/>
    </row>
    <row r="105" spans="1:20" ht="15.6" x14ac:dyDescent="0.3">
      <c r="A105" s="12"/>
      <c r="B105" s="17" t="s">
        <v>47</v>
      </c>
      <c r="C105" s="5">
        <v>7</v>
      </c>
      <c r="D105" s="5">
        <v>1</v>
      </c>
      <c r="E105" s="5"/>
      <c r="F105" s="5">
        <f t="shared" si="0"/>
        <v>8</v>
      </c>
      <c r="G105" s="64"/>
      <c r="H105" s="72"/>
      <c r="Q105" s="78"/>
      <c r="R105" s="78"/>
      <c r="S105" s="78"/>
      <c r="T105" s="78"/>
    </row>
    <row r="106" spans="1:20" ht="15.6" x14ac:dyDescent="0.3">
      <c r="A106" s="12"/>
      <c r="B106" s="16" t="s">
        <v>95</v>
      </c>
      <c r="C106" s="4">
        <v>2</v>
      </c>
      <c r="D106" s="4"/>
      <c r="E106" s="4"/>
      <c r="F106" s="4">
        <f t="shared" si="0"/>
        <v>2</v>
      </c>
      <c r="G106" s="64"/>
      <c r="H106" s="72"/>
      <c r="Q106" s="78"/>
      <c r="R106" s="78"/>
      <c r="S106" s="78"/>
      <c r="T106" s="78"/>
    </row>
    <row r="107" spans="1:20" x14ac:dyDescent="0.3">
      <c r="A107" s="12"/>
      <c r="B107" s="17" t="s">
        <v>96</v>
      </c>
      <c r="C107" s="5">
        <v>1</v>
      </c>
      <c r="D107" s="5"/>
      <c r="E107" s="5"/>
      <c r="F107" s="5">
        <f t="shared" ref="F107:F117" si="1">SUM(C107:E107)</f>
        <v>1</v>
      </c>
      <c r="G107" s="64"/>
      <c r="H107" s="72"/>
    </row>
    <row r="108" spans="1:20" x14ac:dyDescent="0.3">
      <c r="A108" s="12"/>
      <c r="B108" s="16" t="s">
        <v>49</v>
      </c>
      <c r="C108" s="4">
        <v>1</v>
      </c>
      <c r="D108" s="4">
        <v>1</v>
      </c>
      <c r="E108" s="4"/>
      <c r="F108" s="4">
        <f t="shared" si="1"/>
        <v>2</v>
      </c>
      <c r="G108" s="64"/>
      <c r="H108" s="72"/>
    </row>
    <row r="109" spans="1:20" x14ac:dyDescent="0.3">
      <c r="A109" s="12"/>
      <c r="B109" s="17" t="s">
        <v>97</v>
      </c>
      <c r="C109" s="5">
        <v>1</v>
      </c>
      <c r="D109" s="5">
        <v>1</v>
      </c>
      <c r="E109" s="5"/>
      <c r="F109" s="5">
        <f t="shared" si="1"/>
        <v>2</v>
      </c>
      <c r="G109" s="64"/>
      <c r="H109" s="72"/>
    </row>
    <row r="110" spans="1:20" x14ac:dyDescent="0.3">
      <c r="A110" s="12"/>
      <c r="B110" s="16" t="s">
        <v>98</v>
      </c>
      <c r="C110" s="4">
        <v>1</v>
      </c>
      <c r="D110" s="4"/>
      <c r="E110" s="4"/>
      <c r="F110" s="4">
        <f t="shared" si="1"/>
        <v>1</v>
      </c>
      <c r="G110" s="64"/>
      <c r="H110" s="72"/>
    </row>
    <row r="111" spans="1:20" x14ac:dyDescent="0.3">
      <c r="A111" s="12"/>
      <c r="B111" s="17" t="s">
        <v>99</v>
      </c>
      <c r="C111" s="5">
        <v>9</v>
      </c>
      <c r="D111" s="5">
        <v>1</v>
      </c>
      <c r="E111" s="5"/>
      <c r="F111" s="5">
        <f t="shared" si="1"/>
        <v>10</v>
      </c>
      <c r="G111" s="64"/>
      <c r="H111" s="72"/>
    </row>
    <row r="112" spans="1:20" x14ac:dyDescent="0.3">
      <c r="A112" s="12"/>
      <c r="B112" s="16" t="s">
        <v>100</v>
      </c>
      <c r="C112" s="4">
        <v>1</v>
      </c>
      <c r="D112" s="4"/>
      <c r="E112" s="4"/>
      <c r="F112" s="4">
        <f t="shared" si="1"/>
        <v>1</v>
      </c>
      <c r="G112" s="64"/>
      <c r="H112" s="72"/>
    </row>
    <row r="113" spans="1:8" x14ac:dyDescent="0.3">
      <c r="A113" s="12"/>
      <c r="B113" s="17" t="s">
        <v>38</v>
      </c>
      <c r="C113" s="5">
        <v>23</v>
      </c>
      <c r="D113" s="5">
        <v>2</v>
      </c>
      <c r="E113" s="5"/>
      <c r="F113" s="5">
        <f t="shared" si="1"/>
        <v>25</v>
      </c>
      <c r="G113" s="64"/>
      <c r="H113" s="72"/>
    </row>
    <row r="114" spans="1:8" x14ac:dyDescent="0.3">
      <c r="A114" s="12"/>
      <c r="B114" s="16" t="s">
        <v>39</v>
      </c>
      <c r="C114" s="4">
        <v>35</v>
      </c>
      <c r="D114" s="4">
        <v>2</v>
      </c>
      <c r="E114" s="4">
        <v>1</v>
      </c>
      <c r="F114" s="4">
        <f t="shared" si="1"/>
        <v>38</v>
      </c>
      <c r="G114" s="64"/>
      <c r="H114" s="72"/>
    </row>
    <row r="115" spans="1:8" x14ac:dyDescent="0.3">
      <c r="A115" s="12"/>
      <c r="B115" s="17" t="s">
        <v>50</v>
      </c>
      <c r="C115" s="5">
        <v>2</v>
      </c>
      <c r="D115" s="5"/>
      <c r="E115" s="5"/>
      <c r="F115" s="5">
        <f>SUM(C115:E115)</f>
        <v>2</v>
      </c>
      <c r="G115" s="64"/>
      <c r="H115" s="72"/>
    </row>
    <row r="116" spans="1:8" x14ac:dyDescent="0.3">
      <c r="A116" s="12"/>
      <c r="B116" s="16" t="s">
        <v>40</v>
      </c>
      <c r="C116" s="4">
        <v>89</v>
      </c>
      <c r="D116" s="4">
        <v>5</v>
      </c>
      <c r="E116" s="4"/>
      <c r="F116" s="4">
        <f t="shared" si="1"/>
        <v>94</v>
      </c>
      <c r="G116" s="64"/>
      <c r="H116" s="72"/>
    </row>
    <row r="117" spans="1:8" x14ac:dyDescent="0.3">
      <c r="A117" s="12"/>
      <c r="B117" s="17" t="s">
        <v>41</v>
      </c>
      <c r="C117" s="5">
        <v>26</v>
      </c>
      <c r="D117" s="5">
        <v>1</v>
      </c>
      <c r="E117" s="5"/>
      <c r="F117" s="5">
        <f t="shared" si="1"/>
        <v>27</v>
      </c>
      <c r="G117" s="64"/>
      <c r="H117" s="72"/>
    </row>
    <row r="118" spans="1:8" x14ac:dyDescent="0.3">
      <c r="A118" s="12"/>
      <c r="B118" s="14" t="s">
        <v>101</v>
      </c>
      <c r="C118" s="15">
        <f>SUM(C42:C117)</f>
        <v>2539</v>
      </c>
      <c r="D118" s="15">
        <f>SUM(D42:D117)</f>
        <v>570</v>
      </c>
      <c r="E118" s="15">
        <f>SUM(E42:E117)</f>
        <v>22</v>
      </c>
      <c r="F118" s="15">
        <f>SUM(F42:F117)</f>
        <v>3131</v>
      </c>
      <c r="G118" s="64"/>
    </row>
    <row r="119" spans="1:8" x14ac:dyDescent="0.3">
      <c r="A119" s="13"/>
      <c r="B119" s="65" t="s">
        <v>102</v>
      </c>
      <c r="C119" s="66"/>
      <c r="D119" s="66"/>
      <c r="E119" s="66"/>
      <c r="F119" s="67"/>
      <c r="G119" s="68"/>
    </row>
  </sheetData>
  <mergeCells count="5">
    <mergeCell ref="B1:E1"/>
    <mergeCell ref="B2:E2"/>
    <mergeCell ref="B38:E38"/>
    <mergeCell ref="B14:E14"/>
    <mergeCell ref="B15:E15"/>
  </mergeCells>
  <pageMargins left="0.7" right="0.7" top="0.75" bottom="0.75" header="0.3" footer="0.3"/>
  <pageSetup paperSize="9" orientation="portrait" r:id="rId1"/>
  <drawing r:id="rId2"/>
  <webPublishItems count="3">
    <webPublishItem id="18760" divId="1_5_2_18760" sourceType="range" sourceRef="A3:G119" destinationFile="\\gpaq\gpaqssl\lldades\indicadors\2018\1_5_2.htm"/>
    <webPublishItem id="14658" divId="1_5_2_14658" sourceType="range" sourceRef="A4:G91" destinationFile="\\gpaq\gpaqssl\lldades\indicadors\2017\1_5_2.htm"/>
    <webPublishItem id="1099" divId="1_5_2_1099" sourceType="range" sourceRef="A37:G91" destinationFile="\\gpaq\gpaqssl\lldades\indicadors\2017\1_5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selection activeCell="B131" sqref="B131"/>
    </sheetView>
  </sheetViews>
  <sheetFormatPr defaultRowHeight="14.4" x14ac:dyDescent="0.3"/>
  <cols>
    <col min="1" max="1" width="6" bestFit="1" customWidth="1"/>
    <col min="2" max="2" width="36.33203125" customWidth="1"/>
    <col min="3" max="3" width="31.33203125" customWidth="1"/>
    <col min="4" max="5" width="16.88671875" customWidth="1"/>
  </cols>
  <sheetData>
    <row r="1" spans="1:4" ht="15.6" x14ac:dyDescent="0.3">
      <c r="A1" s="69" t="s">
        <v>103</v>
      </c>
      <c r="B1" s="69" t="s">
        <v>104</v>
      </c>
      <c r="C1" s="69" t="s">
        <v>105</v>
      </c>
      <c r="D1" s="69" t="s">
        <v>106</v>
      </c>
    </row>
    <row r="2" spans="1:4" ht="15.6" x14ac:dyDescent="0.3">
      <c r="A2" s="70" t="s">
        <v>107</v>
      </c>
      <c r="B2" s="70" t="s">
        <v>108</v>
      </c>
      <c r="C2" s="70" t="s">
        <v>109</v>
      </c>
      <c r="D2" s="70" t="s">
        <v>110</v>
      </c>
    </row>
    <row r="3" spans="1:4" ht="15.6" x14ac:dyDescent="0.3">
      <c r="A3" s="70" t="s">
        <v>111</v>
      </c>
      <c r="B3" s="70" t="s">
        <v>112</v>
      </c>
      <c r="C3" s="70" t="s">
        <v>113</v>
      </c>
      <c r="D3" s="70" t="s">
        <v>114</v>
      </c>
    </row>
    <row r="4" spans="1:4" ht="15.6" x14ac:dyDescent="0.3">
      <c r="A4" s="70" t="s">
        <v>115</v>
      </c>
      <c r="B4" s="70" t="s">
        <v>7</v>
      </c>
      <c r="C4" s="70" t="s">
        <v>7</v>
      </c>
      <c r="D4" s="70" t="s">
        <v>116</v>
      </c>
    </row>
    <row r="5" spans="1:4" ht="15.6" x14ac:dyDescent="0.3">
      <c r="A5" s="70" t="s">
        <v>117</v>
      </c>
      <c r="B5" s="70" t="s">
        <v>66</v>
      </c>
      <c r="C5" s="70" t="s">
        <v>118</v>
      </c>
      <c r="D5" s="70" t="s">
        <v>119</v>
      </c>
    </row>
    <row r="6" spans="1:4" ht="15.6" x14ac:dyDescent="0.3">
      <c r="A6" s="70" t="s">
        <v>120</v>
      </c>
      <c r="B6" s="70" t="s">
        <v>121</v>
      </c>
      <c r="C6" s="70" t="s">
        <v>122</v>
      </c>
      <c r="D6" s="70" t="s">
        <v>123</v>
      </c>
    </row>
    <row r="7" spans="1:4" ht="15.6" x14ac:dyDescent="0.3">
      <c r="A7" s="70" t="s">
        <v>114</v>
      </c>
      <c r="B7" s="70" t="s">
        <v>124</v>
      </c>
      <c r="C7" s="70" t="s">
        <v>125</v>
      </c>
      <c r="D7" s="70" t="s">
        <v>114</v>
      </c>
    </row>
    <row r="8" spans="1:4" ht="15.6" x14ac:dyDescent="0.3">
      <c r="A8" s="70" t="s">
        <v>126</v>
      </c>
      <c r="B8" s="70" t="s">
        <v>8</v>
      </c>
      <c r="C8" s="70" t="s">
        <v>127</v>
      </c>
      <c r="D8" s="70" t="s">
        <v>114</v>
      </c>
    </row>
    <row r="9" spans="1:4" ht="15.6" x14ac:dyDescent="0.3">
      <c r="A9" s="70" t="s">
        <v>128</v>
      </c>
      <c r="B9" s="70" t="s">
        <v>67</v>
      </c>
      <c r="C9" s="70" t="s">
        <v>129</v>
      </c>
      <c r="D9" s="70" t="s">
        <v>119</v>
      </c>
    </row>
    <row r="10" spans="1:4" ht="15.6" x14ac:dyDescent="0.3">
      <c r="A10" s="70" t="s">
        <v>130</v>
      </c>
      <c r="B10" s="70" t="s">
        <v>131</v>
      </c>
      <c r="C10" s="70" t="s">
        <v>132</v>
      </c>
      <c r="D10" s="70" t="s">
        <v>133</v>
      </c>
    </row>
    <row r="11" spans="1:4" ht="15.6" x14ac:dyDescent="0.3">
      <c r="A11" s="70" t="s">
        <v>134</v>
      </c>
      <c r="B11" s="70" t="s">
        <v>135</v>
      </c>
      <c r="C11" s="70" t="s">
        <v>136</v>
      </c>
      <c r="D11" s="70" t="s">
        <v>133</v>
      </c>
    </row>
    <row r="12" spans="1:4" ht="15.6" x14ac:dyDescent="0.3">
      <c r="A12" s="70" t="s">
        <v>137</v>
      </c>
      <c r="B12" s="70" t="s">
        <v>138</v>
      </c>
      <c r="C12" s="70" t="s">
        <v>139</v>
      </c>
      <c r="D12" s="70" t="s">
        <v>133</v>
      </c>
    </row>
    <row r="13" spans="1:4" ht="15.6" x14ac:dyDescent="0.3">
      <c r="A13" s="70" t="s">
        <v>140</v>
      </c>
      <c r="B13" s="70" t="s">
        <v>141</v>
      </c>
      <c r="C13" s="70" t="s">
        <v>142</v>
      </c>
      <c r="D13" s="70" t="s">
        <v>110</v>
      </c>
    </row>
    <row r="14" spans="1:4" ht="15.6" x14ac:dyDescent="0.3">
      <c r="A14" s="70" t="s">
        <v>143</v>
      </c>
      <c r="B14" s="70" t="s">
        <v>9</v>
      </c>
      <c r="C14" s="70" t="s">
        <v>144</v>
      </c>
      <c r="D14" s="70" t="s">
        <v>133</v>
      </c>
    </row>
    <row r="15" spans="1:4" ht="15.6" x14ac:dyDescent="0.3">
      <c r="A15" s="70" t="s">
        <v>145</v>
      </c>
      <c r="B15" s="70" t="s">
        <v>68</v>
      </c>
      <c r="C15" s="70" t="s">
        <v>146</v>
      </c>
      <c r="D15" s="70" t="s">
        <v>114</v>
      </c>
    </row>
    <row r="16" spans="1:4" ht="15.6" x14ac:dyDescent="0.3">
      <c r="A16" s="70" t="s">
        <v>147</v>
      </c>
      <c r="B16" s="70" t="s">
        <v>148</v>
      </c>
      <c r="C16" s="70" t="s">
        <v>149</v>
      </c>
      <c r="D16" s="70" t="s">
        <v>123</v>
      </c>
    </row>
    <row r="17" spans="1:4" ht="15.6" x14ac:dyDescent="0.3">
      <c r="A17" s="70" t="s">
        <v>150</v>
      </c>
      <c r="B17" s="70" t="s">
        <v>69</v>
      </c>
      <c r="C17" s="70" t="s">
        <v>151</v>
      </c>
      <c r="D17" s="70" t="s">
        <v>152</v>
      </c>
    </row>
    <row r="18" spans="1:4" ht="15.6" x14ac:dyDescent="0.3">
      <c r="A18" s="70" t="s">
        <v>153</v>
      </c>
      <c r="B18" s="70" t="s">
        <v>10</v>
      </c>
      <c r="C18" s="70" t="s">
        <v>154</v>
      </c>
      <c r="D18" s="70" t="s">
        <v>116</v>
      </c>
    </row>
    <row r="19" spans="1:4" ht="15.6" x14ac:dyDescent="0.3">
      <c r="A19" s="70" t="s">
        <v>155</v>
      </c>
      <c r="B19" s="70" t="s">
        <v>70</v>
      </c>
      <c r="C19" s="70" t="s">
        <v>156</v>
      </c>
      <c r="D19" s="70" t="s">
        <v>110</v>
      </c>
    </row>
    <row r="20" spans="1:4" ht="15.6" x14ac:dyDescent="0.3">
      <c r="A20" s="70" t="s">
        <v>157</v>
      </c>
      <c r="B20" s="70" t="s">
        <v>158</v>
      </c>
      <c r="C20" s="70" t="s">
        <v>159</v>
      </c>
      <c r="D20" s="70" t="s">
        <v>133</v>
      </c>
    </row>
    <row r="21" spans="1:4" ht="15.6" x14ac:dyDescent="0.3">
      <c r="A21" s="70" t="s">
        <v>160</v>
      </c>
      <c r="B21" s="70" t="s">
        <v>161</v>
      </c>
      <c r="C21" s="70" t="s">
        <v>162</v>
      </c>
      <c r="D21" s="70" t="s">
        <v>114</v>
      </c>
    </row>
    <row r="22" spans="1:4" ht="15.6" x14ac:dyDescent="0.3">
      <c r="A22" s="70" t="s">
        <v>163</v>
      </c>
      <c r="B22" s="70" t="s">
        <v>71</v>
      </c>
      <c r="C22" s="70" t="s">
        <v>164</v>
      </c>
      <c r="D22" s="70" t="s">
        <v>110</v>
      </c>
    </row>
    <row r="23" spans="1:4" ht="15.6" x14ac:dyDescent="0.3">
      <c r="A23" s="70" t="s">
        <v>165</v>
      </c>
      <c r="B23" s="70" t="s">
        <v>166</v>
      </c>
      <c r="C23" s="70" t="s">
        <v>167</v>
      </c>
      <c r="D23" s="70" t="s">
        <v>133</v>
      </c>
    </row>
    <row r="24" spans="1:4" ht="15.6" x14ac:dyDescent="0.3">
      <c r="A24" s="70" t="s">
        <v>168</v>
      </c>
      <c r="B24" s="70" t="s">
        <v>11</v>
      </c>
      <c r="C24" s="70" t="s">
        <v>169</v>
      </c>
      <c r="D24" s="70" t="s">
        <v>116</v>
      </c>
    </row>
    <row r="25" spans="1:4" ht="15.6" x14ac:dyDescent="0.3">
      <c r="A25" s="70" t="s">
        <v>170</v>
      </c>
      <c r="B25" s="70" t="s">
        <v>171</v>
      </c>
      <c r="C25" s="70" t="s">
        <v>172</v>
      </c>
      <c r="D25" s="70" t="s">
        <v>133</v>
      </c>
    </row>
    <row r="26" spans="1:4" ht="15.6" x14ac:dyDescent="0.3">
      <c r="A26" s="70" t="s">
        <v>173</v>
      </c>
      <c r="B26" s="70" t="s">
        <v>174</v>
      </c>
      <c r="C26" s="70" t="s">
        <v>175</v>
      </c>
      <c r="D26" s="70" t="s">
        <v>119</v>
      </c>
    </row>
    <row r="27" spans="1:4" ht="15.6" x14ac:dyDescent="0.3">
      <c r="A27" s="70" t="s">
        <v>176</v>
      </c>
      <c r="B27" s="70" t="s">
        <v>177</v>
      </c>
      <c r="C27" s="70" t="s">
        <v>178</v>
      </c>
      <c r="D27" s="70" t="s">
        <v>133</v>
      </c>
    </row>
    <row r="28" spans="1:4" ht="15.6" x14ac:dyDescent="0.3">
      <c r="A28" s="70" t="s">
        <v>179</v>
      </c>
      <c r="B28" s="70" t="s">
        <v>180</v>
      </c>
      <c r="C28" s="70" t="s">
        <v>181</v>
      </c>
      <c r="D28" s="70" t="s">
        <v>110</v>
      </c>
    </row>
    <row r="29" spans="1:4" ht="15.6" x14ac:dyDescent="0.3">
      <c r="A29" s="70" t="s">
        <v>182</v>
      </c>
      <c r="B29" s="70" t="s">
        <v>183</v>
      </c>
      <c r="C29" s="70" t="s">
        <v>184</v>
      </c>
      <c r="D29" s="70" t="s">
        <v>114</v>
      </c>
    </row>
    <row r="30" spans="1:4" ht="15.6" x14ac:dyDescent="0.3">
      <c r="A30" s="70" t="s">
        <v>185</v>
      </c>
      <c r="B30" s="70" t="s">
        <v>12</v>
      </c>
      <c r="C30" s="70" t="s">
        <v>186</v>
      </c>
      <c r="D30" s="70" t="s">
        <v>133</v>
      </c>
    </row>
    <row r="31" spans="1:4" ht="15.6" x14ac:dyDescent="0.3">
      <c r="A31" s="70" t="s">
        <v>187</v>
      </c>
      <c r="B31" s="70" t="s">
        <v>188</v>
      </c>
      <c r="C31" s="70" t="s">
        <v>188</v>
      </c>
      <c r="D31" s="70" t="s">
        <v>114</v>
      </c>
    </row>
    <row r="32" spans="1:4" ht="15.6" x14ac:dyDescent="0.3">
      <c r="A32" s="70" t="s">
        <v>189</v>
      </c>
      <c r="B32" s="70" t="s">
        <v>190</v>
      </c>
      <c r="C32" s="70" t="s">
        <v>191</v>
      </c>
      <c r="D32" s="70" t="s">
        <v>114</v>
      </c>
    </row>
    <row r="33" spans="1:4" ht="15.6" x14ac:dyDescent="0.3">
      <c r="A33" s="70" t="s">
        <v>192</v>
      </c>
      <c r="B33" s="70" t="s">
        <v>193</v>
      </c>
      <c r="C33" s="70" t="s">
        <v>194</v>
      </c>
      <c r="D33" s="70" t="s">
        <v>119</v>
      </c>
    </row>
    <row r="34" spans="1:4" ht="15.6" x14ac:dyDescent="0.3">
      <c r="A34" s="70" t="s">
        <v>195</v>
      </c>
      <c r="B34" s="70" t="s">
        <v>196</v>
      </c>
      <c r="C34" s="70" t="s">
        <v>197</v>
      </c>
      <c r="D34" s="70" t="s">
        <v>114</v>
      </c>
    </row>
    <row r="35" spans="1:4" ht="15.6" x14ac:dyDescent="0.3">
      <c r="A35" s="70" t="s">
        <v>198</v>
      </c>
      <c r="B35" s="70" t="s">
        <v>13</v>
      </c>
      <c r="C35" s="70" t="s">
        <v>199</v>
      </c>
      <c r="D35" s="70" t="s">
        <v>133</v>
      </c>
    </row>
    <row r="36" spans="1:4" ht="15.6" x14ac:dyDescent="0.3">
      <c r="A36" s="70" t="s">
        <v>200</v>
      </c>
      <c r="B36" s="70" t="s">
        <v>201</v>
      </c>
      <c r="C36" s="70" t="s">
        <v>202</v>
      </c>
      <c r="D36" s="70" t="s">
        <v>110</v>
      </c>
    </row>
    <row r="37" spans="1:4" ht="15.6" x14ac:dyDescent="0.3">
      <c r="A37" s="70" t="s">
        <v>203</v>
      </c>
      <c r="B37" s="70" t="s">
        <v>51</v>
      </c>
      <c r="C37" s="70" t="s">
        <v>204</v>
      </c>
      <c r="D37" s="70" t="s">
        <v>116</v>
      </c>
    </row>
    <row r="38" spans="1:4" ht="15.6" x14ac:dyDescent="0.3">
      <c r="A38" s="70" t="s">
        <v>205</v>
      </c>
      <c r="B38" s="70" t="s">
        <v>206</v>
      </c>
      <c r="C38" s="70" t="s">
        <v>207</v>
      </c>
      <c r="D38" s="70" t="s">
        <v>119</v>
      </c>
    </row>
    <row r="39" spans="1:4" ht="15.6" x14ac:dyDescent="0.3">
      <c r="A39" s="70" t="s">
        <v>208</v>
      </c>
      <c r="B39" s="70" t="s">
        <v>209</v>
      </c>
      <c r="C39" s="70" t="s">
        <v>210</v>
      </c>
      <c r="D39" s="70" t="s">
        <v>119</v>
      </c>
    </row>
    <row r="40" spans="1:4" ht="15.6" x14ac:dyDescent="0.3">
      <c r="A40" s="70" t="s">
        <v>211</v>
      </c>
      <c r="B40" s="70" t="s">
        <v>212</v>
      </c>
      <c r="C40" s="70" t="s">
        <v>213</v>
      </c>
      <c r="D40" s="70" t="s">
        <v>133</v>
      </c>
    </row>
    <row r="41" spans="1:4" ht="15.6" x14ac:dyDescent="0.3">
      <c r="A41" s="70" t="s">
        <v>214</v>
      </c>
      <c r="B41" s="70" t="s">
        <v>215</v>
      </c>
      <c r="C41" s="70" t="s">
        <v>216</v>
      </c>
      <c r="D41" s="70" t="s">
        <v>110</v>
      </c>
    </row>
    <row r="42" spans="1:4" ht="15.6" x14ac:dyDescent="0.3">
      <c r="A42" s="70" t="s">
        <v>217</v>
      </c>
      <c r="B42" s="70" t="s">
        <v>218</v>
      </c>
      <c r="C42" s="70" t="s">
        <v>219</v>
      </c>
      <c r="D42" s="70" t="s">
        <v>119</v>
      </c>
    </row>
    <row r="43" spans="1:4" ht="15.6" x14ac:dyDescent="0.3">
      <c r="A43" s="70" t="s">
        <v>220</v>
      </c>
      <c r="B43" s="70" t="s">
        <v>14</v>
      </c>
      <c r="C43" s="70" t="s">
        <v>221</v>
      </c>
      <c r="D43" s="70" t="s">
        <v>222</v>
      </c>
    </row>
    <row r="44" spans="1:4" ht="15.6" x14ac:dyDescent="0.3">
      <c r="A44" s="70" t="s">
        <v>223</v>
      </c>
      <c r="B44" s="70" t="s">
        <v>224</v>
      </c>
      <c r="C44" s="70" t="s">
        <v>225</v>
      </c>
      <c r="D44" s="70" t="s">
        <v>119</v>
      </c>
    </row>
    <row r="45" spans="1:4" ht="15.6" x14ac:dyDescent="0.3">
      <c r="A45" s="70" t="s">
        <v>226</v>
      </c>
      <c r="B45" s="70" t="s">
        <v>227</v>
      </c>
      <c r="C45" s="70" t="s">
        <v>228</v>
      </c>
      <c r="D45" s="70" t="s">
        <v>152</v>
      </c>
    </row>
    <row r="46" spans="1:4" ht="15.6" x14ac:dyDescent="0.3">
      <c r="A46" s="70" t="s">
        <v>229</v>
      </c>
      <c r="B46" s="70" t="s">
        <v>230</v>
      </c>
      <c r="C46" s="70" t="s">
        <v>231</v>
      </c>
      <c r="D46" s="70" t="s">
        <v>110</v>
      </c>
    </row>
    <row r="47" spans="1:4" ht="15.6" x14ac:dyDescent="0.3">
      <c r="A47" s="70" t="s">
        <v>232</v>
      </c>
      <c r="B47" s="70" t="s">
        <v>233</v>
      </c>
      <c r="C47" s="70" t="s">
        <v>234</v>
      </c>
      <c r="D47" s="70" t="s">
        <v>152</v>
      </c>
    </row>
    <row r="48" spans="1:4" ht="15.6" x14ac:dyDescent="0.3">
      <c r="A48" s="70" t="s">
        <v>235</v>
      </c>
      <c r="B48" s="70" t="s">
        <v>15</v>
      </c>
      <c r="C48" s="70" t="s">
        <v>236</v>
      </c>
      <c r="D48" s="70" t="s">
        <v>133</v>
      </c>
    </row>
    <row r="49" spans="1:4" ht="15.6" x14ac:dyDescent="0.3">
      <c r="A49" s="70" t="s">
        <v>237</v>
      </c>
      <c r="B49" s="70" t="s">
        <v>238</v>
      </c>
      <c r="C49" s="70" t="s">
        <v>239</v>
      </c>
      <c r="D49" s="70" t="s">
        <v>119</v>
      </c>
    </row>
    <row r="50" spans="1:4" ht="15.6" x14ac:dyDescent="0.3">
      <c r="A50" s="70" t="s">
        <v>240</v>
      </c>
      <c r="B50" s="70" t="s">
        <v>241</v>
      </c>
      <c r="C50" s="70" t="s">
        <v>242</v>
      </c>
      <c r="D50" s="70" t="s">
        <v>119</v>
      </c>
    </row>
    <row r="51" spans="1:4" ht="15.6" x14ac:dyDescent="0.3">
      <c r="A51" s="70" t="s">
        <v>243</v>
      </c>
      <c r="B51" s="70" t="s">
        <v>244</v>
      </c>
      <c r="C51" s="70" t="s">
        <v>245</v>
      </c>
      <c r="D51" s="70" t="s">
        <v>152</v>
      </c>
    </row>
    <row r="52" spans="1:4" ht="15.6" x14ac:dyDescent="0.3">
      <c r="A52" s="70" t="s">
        <v>246</v>
      </c>
      <c r="B52" s="70" t="s">
        <v>247</v>
      </c>
      <c r="C52" s="70" t="s">
        <v>248</v>
      </c>
      <c r="D52" s="70" t="s">
        <v>110</v>
      </c>
    </row>
    <row r="53" spans="1:4" ht="15.6" x14ac:dyDescent="0.3">
      <c r="A53" s="70" t="s">
        <v>249</v>
      </c>
      <c r="B53" s="70" t="s">
        <v>72</v>
      </c>
      <c r="C53" s="70" t="s">
        <v>250</v>
      </c>
      <c r="D53" s="70" t="s">
        <v>110</v>
      </c>
    </row>
    <row r="54" spans="1:4" ht="15.6" x14ac:dyDescent="0.3">
      <c r="A54" s="70" t="s">
        <v>251</v>
      </c>
      <c r="B54" s="70" t="s">
        <v>252</v>
      </c>
      <c r="C54" s="70" t="s">
        <v>253</v>
      </c>
      <c r="D54" s="70" t="s">
        <v>119</v>
      </c>
    </row>
    <row r="55" spans="1:4" ht="15.6" x14ac:dyDescent="0.3">
      <c r="A55" s="70" t="s">
        <v>254</v>
      </c>
      <c r="B55" s="70" t="s">
        <v>16</v>
      </c>
      <c r="C55" s="70" t="s">
        <v>255</v>
      </c>
      <c r="D55" s="70" t="s">
        <v>133</v>
      </c>
    </row>
    <row r="56" spans="1:4" ht="15.6" x14ac:dyDescent="0.3">
      <c r="A56" s="70" t="s">
        <v>256</v>
      </c>
      <c r="B56" s="70" t="s">
        <v>52</v>
      </c>
      <c r="C56" s="70" t="s">
        <v>257</v>
      </c>
      <c r="D56" s="70" t="s">
        <v>114</v>
      </c>
    </row>
    <row r="57" spans="1:4" ht="15.6" x14ac:dyDescent="0.3">
      <c r="A57" s="70" t="s">
        <v>258</v>
      </c>
      <c r="B57" s="70" t="s">
        <v>17</v>
      </c>
      <c r="C57" s="70" t="s">
        <v>259</v>
      </c>
      <c r="D57" s="70" t="s">
        <v>133</v>
      </c>
    </row>
    <row r="58" spans="1:4" ht="15.6" x14ac:dyDescent="0.3">
      <c r="A58" s="70" t="s">
        <v>260</v>
      </c>
      <c r="B58" s="70" t="s">
        <v>73</v>
      </c>
      <c r="C58" s="70" t="s">
        <v>261</v>
      </c>
      <c r="D58" s="70" t="s">
        <v>116</v>
      </c>
    </row>
    <row r="59" spans="1:4" ht="15.6" x14ac:dyDescent="0.3">
      <c r="A59" s="70" t="s">
        <v>262</v>
      </c>
      <c r="B59" s="70" t="s">
        <v>263</v>
      </c>
      <c r="C59" s="70" t="s">
        <v>264</v>
      </c>
      <c r="D59" s="70" t="s">
        <v>119</v>
      </c>
    </row>
    <row r="60" spans="1:4" ht="15.6" x14ac:dyDescent="0.3">
      <c r="A60" s="70" t="s">
        <v>265</v>
      </c>
      <c r="B60" s="70" t="s">
        <v>74</v>
      </c>
      <c r="C60" s="70" t="s">
        <v>266</v>
      </c>
      <c r="D60" s="70" t="s">
        <v>133</v>
      </c>
    </row>
    <row r="61" spans="1:4" ht="15.6" x14ac:dyDescent="0.3">
      <c r="A61" s="70" t="s">
        <v>267</v>
      </c>
      <c r="B61" s="70" t="s">
        <v>18</v>
      </c>
      <c r="C61" s="70" t="s">
        <v>268</v>
      </c>
      <c r="D61" s="70" t="s">
        <v>119</v>
      </c>
    </row>
    <row r="62" spans="1:4" ht="15.6" x14ac:dyDescent="0.3">
      <c r="A62" s="70" t="s">
        <v>269</v>
      </c>
      <c r="B62" s="70" t="s">
        <v>19</v>
      </c>
      <c r="C62" s="70" t="s">
        <v>270</v>
      </c>
      <c r="D62" s="70" t="s">
        <v>133</v>
      </c>
    </row>
    <row r="63" spans="1:4" ht="15.6" x14ac:dyDescent="0.3">
      <c r="A63" s="70" t="s">
        <v>271</v>
      </c>
      <c r="B63" s="70" t="s">
        <v>272</v>
      </c>
      <c r="C63" s="70" t="s">
        <v>273</v>
      </c>
      <c r="D63" s="70" t="s">
        <v>110</v>
      </c>
    </row>
    <row r="64" spans="1:4" ht="15.6" x14ac:dyDescent="0.3">
      <c r="A64" s="70" t="s">
        <v>274</v>
      </c>
      <c r="B64" s="70" t="s">
        <v>20</v>
      </c>
      <c r="C64" s="70" t="s">
        <v>275</v>
      </c>
      <c r="D64" s="70" t="s">
        <v>133</v>
      </c>
    </row>
    <row r="65" spans="1:4" ht="15.6" x14ac:dyDescent="0.3">
      <c r="A65" s="70" t="s">
        <v>276</v>
      </c>
      <c r="B65" s="70" t="s">
        <v>277</v>
      </c>
      <c r="C65" s="70" t="s">
        <v>278</v>
      </c>
      <c r="D65" s="70" t="s">
        <v>119</v>
      </c>
    </row>
    <row r="66" spans="1:4" ht="15.6" x14ac:dyDescent="0.3">
      <c r="A66" s="70" t="s">
        <v>279</v>
      </c>
      <c r="B66" s="70" t="s">
        <v>280</v>
      </c>
      <c r="C66" s="70" t="s">
        <v>281</v>
      </c>
      <c r="D66" s="70" t="s">
        <v>116</v>
      </c>
    </row>
    <row r="67" spans="1:4" ht="15.6" x14ac:dyDescent="0.3">
      <c r="A67" s="70" t="s">
        <v>282</v>
      </c>
      <c r="B67" s="70" t="s">
        <v>75</v>
      </c>
      <c r="C67" s="70" t="s">
        <v>283</v>
      </c>
      <c r="D67" s="70" t="s">
        <v>116</v>
      </c>
    </row>
    <row r="68" spans="1:4" ht="15.6" x14ac:dyDescent="0.3">
      <c r="A68" s="70" t="s">
        <v>284</v>
      </c>
      <c r="B68" s="70" t="s">
        <v>21</v>
      </c>
      <c r="C68" s="70" t="s">
        <v>285</v>
      </c>
      <c r="D68" s="70" t="s">
        <v>116</v>
      </c>
    </row>
    <row r="69" spans="1:4" ht="15.6" x14ac:dyDescent="0.3">
      <c r="A69" s="70" t="s">
        <v>286</v>
      </c>
      <c r="B69" s="70" t="s">
        <v>22</v>
      </c>
      <c r="C69" s="70" t="s">
        <v>287</v>
      </c>
      <c r="D69" s="70" t="s">
        <v>222</v>
      </c>
    </row>
    <row r="70" spans="1:4" ht="15.6" x14ac:dyDescent="0.3">
      <c r="A70" s="70" t="s">
        <v>288</v>
      </c>
      <c r="B70" s="70" t="s">
        <v>76</v>
      </c>
      <c r="C70" s="70" t="s">
        <v>289</v>
      </c>
      <c r="D70" s="70" t="s">
        <v>116</v>
      </c>
    </row>
    <row r="71" spans="1:4" ht="15.6" x14ac:dyDescent="0.3">
      <c r="A71" s="70" t="s">
        <v>290</v>
      </c>
      <c r="B71" s="70" t="s">
        <v>291</v>
      </c>
      <c r="C71" s="70" t="s">
        <v>292</v>
      </c>
      <c r="D71" s="70" t="s">
        <v>119</v>
      </c>
    </row>
    <row r="72" spans="1:4" ht="15.6" x14ac:dyDescent="0.3">
      <c r="A72" s="70" t="s">
        <v>293</v>
      </c>
      <c r="B72" s="70" t="s">
        <v>294</v>
      </c>
      <c r="C72" s="70" t="s">
        <v>295</v>
      </c>
      <c r="D72" s="70" t="s">
        <v>114</v>
      </c>
    </row>
    <row r="73" spans="1:4" ht="15.6" x14ac:dyDescent="0.3">
      <c r="A73" s="70" t="s">
        <v>296</v>
      </c>
      <c r="B73" s="70" t="s">
        <v>297</v>
      </c>
      <c r="C73" s="70" t="s">
        <v>298</v>
      </c>
      <c r="D73" s="70" t="s">
        <v>152</v>
      </c>
    </row>
    <row r="74" spans="1:4" ht="15.6" x14ac:dyDescent="0.3">
      <c r="A74" s="70" t="s">
        <v>299</v>
      </c>
      <c r="B74" s="70" t="s">
        <v>300</v>
      </c>
      <c r="C74" s="70" t="s">
        <v>298</v>
      </c>
      <c r="D74" s="70" t="s">
        <v>152</v>
      </c>
    </row>
    <row r="75" spans="1:4" ht="15.6" x14ac:dyDescent="0.3">
      <c r="A75" s="70" t="s">
        <v>301</v>
      </c>
      <c r="B75" s="70" t="s">
        <v>302</v>
      </c>
      <c r="C75" s="70" t="s">
        <v>303</v>
      </c>
      <c r="D75" s="70" t="s">
        <v>110</v>
      </c>
    </row>
    <row r="76" spans="1:4" ht="15.6" x14ac:dyDescent="0.3">
      <c r="A76" s="70" t="s">
        <v>304</v>
      </c>
      <c r="B76" s="70" t="s">
        <v>305</v>
      </c>
      <c r="C76" s="70" t="s">
        <v>306</v>
      </c>
      <c r="D76" s="70" t="s">
        <v>116</v>
      </c>
    </row>
    <row r="77" spans="1:4" ht="15.6" x14ac:dyDescent="0.3">
      <c r="A77" s="70" t="s">
        <v>307</v>
      </c>
      <c r="B77" s="70" t="s">
        <v>23</v>
      </c>
      <c r="C77" s="70" t="s">
        <v>308</v>
      </c>
      <c r="D77" s="70" t="s">
        <v>116</v>
      </c>
    </row>
    <row r="78" spans="1:4" ht="15.6" x14ac:dyDescent="0.3">
      <c r="A78" s="70" t="s">
        <v>309</v>
      </c>
      <c r="B78" s="70" t="s">
        <v>310</v>
      </c>
      <c r="C78" s="70" t="s">
        <v>311</v>
      </c>
      <c r="D78" s="70" t="s">
        <v>119</v>
      </c>
    </row>
    <row r="79" spans="1:4" ht="15.6" x14ac:dyDescent="0.3">
      <c r="A79" s="70" t="s">
        <v>312</v>
      </c>
      <c r="B79" s="70" t="s">
        <v>313</v>
      </c>
      <c r="C79" s="70" t="s">
        <v>314</v>
      </c>
      <c r="D79" s="70" t="s">
        <v>119</v>
      </c>
    </row>
    <row r="80" spans="1:4" ht="15.6" x14ac:dyDescent="0.3">
      <c r="A80" s="70" t="s">
        <v>315</v>
      </c>
      <c r="B80" s="70" t="s">
        <v>316</v>
      </c>
      <c r="C80" s="70" t="s">
        <v>317</v>
      </c>
      <c r="D80" s="70" t="s">
        <v>110</v>
      </c>
    </row>
    <row r="81" spans="1:4" ht="31.2" x14ac:dyDescent="0.3">
      <c r="A81" s="70" t="s">
        <v>318</v>
      </c>
      <c r="B81" s="70" t="s">
        <v>319</v>
      </c>
      <c r="C81" s="70" t="s">
        <v>320</v>
      </c>
      <c r="D81" s="70" t="s">
        <v>123</v>
      </c>
    </row>
    <row r="82" spans="1:4" ht="15.6" x14ac:dyDescent="0.3">
      <c r="A82" s="70" t="s">
        <v>321</v>
      </c>
      <c r="B82" s="70" t="s">
        <v>42</v>
      </c>
      <c r="C82" s="70" t="s">
        <v>322</v>
      </c>
      <c r="D82" s="70" t="s">
        <v>119</v>
      </c>
    </row>
    <row r="83" spans="1:4" ht="15.6" x14ac:dyDescent="0.3">
      <c r="A83" s="70" t="s">
        <v>323</v>
      </c>
      <c r="B83" s="70" t="s">
        <v>324</v>
      </c>
      <c r="C83" s="70" t="s">
        <v>325</v>
      </c>
      <c r="D83" s="70" t="s">
        <v>326</v>
      </c>
    </row>
    <row r="84" spans="1:4" ht="15.6" x14ac:dyDescent="0.3">
      <c r="A84" s="70" t="s">
        <v>327</v>
      </c>
      <c r="B84" s="70" t="s">
        <v>77</v>
      </c>
      <c r="C84" s="70" t="s">
        <v>328</v>
      </c>
      <c r="D84" s="70" t="s">
        <v>116</v>
      </c>
    </row>
    <row r="85" spans="1:4" ht="15.6" x14ac:dyDescent="0.3">
      <c r="A85" s="70" t="s">
        <v>329</v>
      </c>
      <c r="B85" s="70" t="s">
        <v>330</v>
      </c>
      <c r="C85" s="70" t="s">
        <v>331</v>
      </c>
      <c r="D85" s="70" t="s">
        <v>133</v>
      </c>
    </row>
    <row r="86" spans="1:4" ht="15.6" x14ac:dyDescent="0.3">
      <c r="A86" s="70" t="s">
        <v>332</v>
      </c>
      <c r="B86" s="70" t="s">
        <v>333</v>
      </c>
      <c r="C86" s="70" t="s">
        <v>334</v>
      </c>
      <c r="D86" s="70" t="s">
        <v>222</v>
      </c>
    </row>
    <row r="87" spans="1:4" ht="15.6" x14ac:dyDescent="0.3">
      <c r="A87" s="70" t="s">
        <v>335</v>
      </c>
      <c r="B87" s="70" t="s">
        <v>336</v>
      </c>
      <c r="C87" s="70" t="s">
        <v>337</v>
      </c>
      <c r="D87" s="70" t="s">
        <v>133</v>
      </c>
    </row>
    <row r="88" spans="1:4" ht="15.6" x14ac:dyDescent="0.3">
      <c r="A88" s="70" t="s">
        <v>338</v>
      </c>
      <c r="B88" s="70" t="s">
        <v>339</v>
      </c>
      <c r="C88" s="70" t="s">
        <v>340</v>
      </c>
      <c r="D88" s="70" t="s">
        <v>133</v>
      </c>
    </row>
    <row r="89" spans="1:4" ht="15.6" x14ac:dyDescent="0.3">
      <c r="A89" s="70" t="s">
        <v>341</v>
      </c>
      <c r="B89" s="70" t="s">
        <v>342</v>
      </c>
      <c r="C89" s="70" t="s">
        <v>343</v>
      </c>
      <c r="D89" s="70" t="s">
        <v>133</v>
      </c>
    </row>
    <row r="90" spans="1:4" ht="15.6" x14ac:dyDescent="0.3">
      <c r="A90" s="70" t="s">
        <v>344</v>
      </c>
      <c r="B90" s="70" t="s">
        <v>345</v>
      </c>
      <c r="C90" s="70" t="s">
        <v>346</v>
      </c>
      <c r="D90" s="70" t="s">
        <v>222</v>
      </c>
    </row>
    <row r="91" spans="1:4" ht="15.6" x14ac:dyDescent="0.3">
      <c r="A91" s="70" t="s">
        <v>347</v>
      </c>
      <c r="B91" s="70" t="s">
        <v>78</v>
      </c>
      <c r="C91" s="70" t="s">
        <v>348</v>
      </c>
      <c r="D91" s="70" t="s">
        <v>133</v>
      </c>
    </row>
    <row r="92" spans="1:4" ht="15.6" x14ac:dyDescent="0.3">
      <c r="A92" s="70" t="s">
        <v>349</v>
      </c>
      <c r="B92" s="70" t="s">
        <v>350</v>
      </c>
      <c r="C92" s="70" t="s">
        <v>351</v>
      </c>
      <c r="D92" s="70" t="s">
        <v>123</v>
      </c>
    </row>
    <row r="93" spans="1:4" ht="15.6" x14ac:dyDescent="0.3">
      <c r="A93" s="70" t="s">
        <v>352</v>
      </c>
      <c r="B93" s="70" t="s">
        <v>353</v>
      </c>
      <c r="C93" s="70" t="s">
        <v>354</v>
      </c>
      <c r="D93" s="70" t="s">
        <v>119</v>
      </c>
    </row>
    <row r="94" spans="1:4" ht="15.6" x14ac:dyDescent="0.3">
      <c r="A94" s="70" t="s">
        <v>355</v>
      </c>
      <c r="B94" s="70" t="s">
        <v>356</v>
      </c>
      <c r="C94" s="70" t="s">
        <v>357</v>
      </c>
      <c r="D94" s="70" t="s">
        <v>119</v>
      </c>
    </row>
    <row r="95" spans="1:4" ht="15.6" x14ac:dyDescent="0.3">
      <c r="A95" s="70" t="s">
        <v>358</v>
      </c>
      <c r="B95" s="70" t="s">
        <v>359</v>
      </c>
      <c r="C95" s="70" t="s">
        <v>360</v>
      </c>
      <c r="D95" s="70" t="s">
        <v>119</v>
      </c>
    </row>
    <row r="96" spans="1:4" ht="15.6" x14ac:dyDescent="0.3">
      <c r="A96" s="70" t="s">
        <v>361</v>
      </c>
      <c r="B96" s="70" t="s">
        <v>43</v>
      </c>
      <c r="C96" s="70" t="s">
        <v>362</v>
      </c>
      <c r="D96" s="70" t="s">
        <v>110</v>
      </c>
    </row>
    <row r="97" spans="1:4" ht="15.6" x14ac:dyDescent="0.3">
      <c r="A97" s="70" t="s">
        <v>363</v>
      </c>
      <c r="B97" s="70" t="s">
        <v>364</v>
      </c>
      <c r="C97" s="70" t="s">
        <v>365</v>
      </c>
      <c r="D97" s="70" t="s">
        <v>152</v>
      </c>
    </row>
    <row r="98" spans="1:4" ht="15.6" x14ac:dyDescent="0.3">
      <c r="A98" s="70" t="s">
        <v>366</v>
      </c>
      <c r="B98" s="70" t="s">
        <v>24</v>
      </c>
      <c r="C98" s="70" t="s">
        <v>367</v>
      </c>
      <c r="D98" s="70" t="s">
        <v>133</v>
      </c>
    </row>
    <row r="99" spans="1:4" ht="15.6" x14ac:dyDescent="0.3">
      <c r="A99" s="70" t="s">
        <v>368</v>
      </c>
      <c r="B99" s="70" t="s">
        <v>369</v>
      </c>
      <c r="C99" s="70" t="s">
        <v>370</v>
      </c>
      <c r="D99" s="70" t="s">
        <v>110</v>
      </c>
    </row>
    <row r="100" spans="1:4" ht="15.6" x14ac:dyDescent="0.3">
      <c r="A100" s="70" t="s">
        <v>371</v>
      </c>
      <c r="B100" s="70" t="s">
        <v>79</v>
      </c>
      <c r="C100" s="70" t="s">
        <v>372</v>
      </c>
      <c r="D100" s="70" t="s">
        <v>116</v>
      </c>
    </row>
    <row r="101" spans="1:4" ht="15.6" x14ac:dyDescent="0.3">
      <c r="A101" s="70" t="s">
        <v>373</v>
      </c>
      <c r="B101" s="70" t="s">
        <v>374</v>
      </c>
      <c r="C101" s="70" t="s">
        <v>375</v>
      </c>
      <c r="D101" s="70" t="s">
        <v>110</v>
      </c>
    </row>
    <row r="102" spans="1:4" ht="15.6" x14ac:dyDescent="0.3">
      <c r="A102" s="70" t="s">
        <v>376</v>
      </c>
      <c r="B102" s="70" t="s">
        <v>377</v>
      </c>
      <c r="C102" s="70" t="s">
        <v>378</v>
      </c>
      <c r="D102" s="70" t="s">
        <v>110</v>
      </c>
    </row>
    <row r="103" spans="1:4" ht="15.6" x14ac:dyDescent="0.3">
      <c r="A103" s="70" t="s">
        <v>379</v>
      </c>
      <c r="B103" s="70" t="s">
        <v>380</v>
      </c>
      <c r="C103" s="70" t="s">
        <v>381</v>
      </c>
      <c r="D103" s="70" t="s">
        <v>123</v>
      </c>
    </row>
    <row r="104" spans="1:4" ht="15.6" x14ac:dyDescent="0.3">
      <c r="A104" s="70" t="s">
        <v>382</v>
      </c>
      <c r="B104" s="70" t="s">
        <v>383</v>
      </c>
      <c r="C104" s="70" t="s">
        <v>384</v>
      </c>
      <c r="D104" s="70" t="s">
        <v>123</v>
      </c>
    </row>
    <row r="105" spans="1:4" ht="15.6" x14ac:dyDescent="0.3">
      <c r="A105" s="70" t="s">
        <v>385</v>
      </c>
      <c r="B105" s="70" t="s">
        <v>386</v>
      </c>
      <c r="C105" s="70" t="s">
        <v>387</v>
      </c>
      <c r="D105" s="70" t="s">
        <v>123</v>
      </c>
    </row>
    <row r="106" spans="1:4" ht="15.6" x14ac:dyDescent="0.3">
      <c r="A106" s="70" t="s">
        <v>388</v>
      </c>
      <c r="B106" s="70" t="s">
        <v>25</v>
      </c>
      <c r="C106" s="70" t="s">
        <v>389</v>
      </c>
      <c r="D106" s="70" t="s">
        <v>110</v>
      </c>
    </row>
    <row r="107" spans="1:4" ht="15.6" x14ac:dyDescent="0.3">
      <c r="A107" s="70" t="s">
        <v>390</v>
      </c>
      <c r="B107" s="70" t="s">
        <v>391</v>
      </c>
      <c r="C107" s="70" t="s">
        <v>392</v>
      </c>
      <c r="D107" s="70" t="s">
        <v>119</v>
      </c>
    </row>
    <row r="108" spans="1:4" ht="15.6" x14ac:dyDescent="0.3">
      <c r="A108" s="70" t="s">
        <v>393</v>
      </c>
      <c r="B108" s="70" t="s">
        <v>394</v>
      </c>
      <c r="C108" s="70" t="s">
        <v>395</v>
      </c>
      <c r="D108" s="70" t="s">
        <v>110</v>
      </c>
    </row>
    <row r="109" spans="1:4" ht="15.6" x14ac:dyDescent="0.3">
      <c r="A109" s="70" t="s">
        <v>396</v>
      </c>
      <c r="B109" s="70" t="s">
        <v>80</v>
      </c>
      <c r="C109" s="70" t="s">
        <v>397</v>
      </c>
      <c r="D109" s="70" t="s">
        <v>110</v>
      </c>
    </row>
    <row r="110" spans="1:4" ht="15.6" x14ac:dyDescent="0.3">
      <c r="A110" s="70" t="s">
        <v>398</v>
      </c>
      <c r="B110" s="70" t="s">
        <v>399</v>
      </c>
      <c r="C110" s="70" t="s">
        <v>400</v>
      </c>
      <c r="D110" s="70" t="s">
        <v>110</v>
      </c>
    </row>
    <row r="111" spans="1:4" ht="15.6" x14ac:dyDescent="0.3">
      <c r="A111" s="70" t="s">
        <v>401</v>
      </c>
      <c r="B111" s="70" t="s">
        <v>81</v>
      </c>
      <c r="C111" s="70" t="s">
        <v>402</v>
      </c>
      <c r="D111" s="70" t="s">
        <v>116</v>
      </c>
    </row>
    <row r="112" spans="1:4" ht="15.6" x14ac:dyDescent="0.3">
      <c r="A112" s="70" t="s">
        <v>403</v>
      </c>
      <c r="B112" s="70" t="s">
        <v>82</v>
      </c>
      <c r="C112" s="70" t="s">
        <v>404</v>
      </c>
      <c r="D112" s="70" t="s">
        <v>114</v>
      </c>
    </row>
    <row r="113" spans="1:4" ht="15.6" x14ac:dyDescent="0.3">
      <c r="A113" s="70" t="s">
        <v>405</v>
      </c>
      <c r="B113" s="70" t="s">
        <v>406</v>
      </c>
      <c r="C113" s="70" t="s">
        <v>407</v>
      </c>
      <c r="D113" s="70" t="s">
        <v>110</v>
      </c>
    </row>
    <row r="114" spans="1:4" ht="15.6" x14ac:dyDescent="0.3">
      <c r="A114" s="70" t="s">
        <v>408</v>
      </c>
      <c r="B114" s="70" t="s">
        <v>26</v>
      </c>
      <c r="C114" s="70" t="s">
        <v>409</v>
      </c>
      <c r="D114" s="70" t="s">
        <v>116</v>
      </c>
    </row>
    <row r="115" spans="1:4" ht="15.6" x14ac:dyDescent="0.3">
      <c r="A115" s="70" t="s">
        <v>410</v>
      </c>
      <c r="B115" s="70" t="s">
        <v>411</v>
      </c>
      <c r="C115" s="70" t="s">
        <v>412</v>
      </c>
      <c r="D115" s="70" t="s">
        <v>114</v>
      </c>
    </row>
    <row r="116" spans="1:4" ht="15.6" x14ac:dyDescent="0.3">
      <c r="A116" s="70" t="s">
        <v>413</v>
      </c>
      <c r="B116" s="70" t="s">
        <v>414</v>
      </c>
      <c r="C116" s="70" t="s">
        <v>415</v>
      </c>
      <c r="D116" s="70" t="s">
        <v>133</v>
      </c>
    </row>
    <row r="117" spans="1:4" ht="15.6" x14ac:dyDescent="0.3">
      <c r="A117" s="70" t="s">
        <v>416</v>
      </c>
      <c r="B117" s="70" t="s">
        <v>83</v>
      </c>
      <c r="C117" s="70" t="s">
        <v>417</v>
      </c>
      <c r="D117" s="70" t="s">
        <v>110</v>
      </c>
    </row>
    <row r="118" spans="1:4" ht="15.6" x14ac:dyDescent="0.3">
      <c r="A118" s="70" t="s">
        <v>418</v>
      </c>
      <c r="B118" s="70" t="s">
        <v>419</v>
      </c>
      <c r="C118" s="70" t="s">
        <v>420</v>
      </c>
      <c r="D118" s="70" t="s">
        <v>123</v>
      </c>
    </row>
    <row r="119" spans="1:4" ht="15.6" x14ac:dyDescent="0.3">
      <c r="A119" s="70" t="s">
        <v>421</v>
      </c>
      <c r="B119" s="70" t="s">
        <v>422</v>
      </c>
      <c r="C119" s="70" t="s">
        <v>423</v>
      </c>
      <c r="D119" s="70" t="s">
        <v>110</v>
      </c>
    </row>
    <row r="120" spans="1:4" ht="15.6" x14ac:dyDescent="0.3">
      <c r="A120" s="70" t="s">
        <v>424</v>
      </c>
      <c r="B120" s="70" t="s">
        <v>425</v>
      </c>
      <c r="C120" s="70" t="s">
        <v>426</v>
      </c>
      <c r="D120" s="70" t="s">
        <v>110</v>
      </c>
    </row>
    <row r="121" spans="1:4" ht="15.6" x14ac:dyDescent="0.3">
      <c r="A121" s="70" t="s">
        <v>427</v>
      </c>
      <c r="B121" s="70" t="s">
        <v>44</v>
      </c>
      <c r="C121" s="70" t="s">
        <v>428</v>
      </c>
      <c r="D121" s="70" t="s">
        <v>119</v>
      </c>
    </row>
    <row r="122" spans="1:4" ht="15.6" x14ac:dyDescent="0.3">
      <c r="A122" s="70" t="s">
        <v>429</v>
      </c>
      <c r="B122" s="70" t="s">
        <v>45</v>
      </c>
      <c r="C122" s="70" t="s">
        <v>430</v>
      </c>
      <c r="D122" s="70" t="s">
        <v>110</v>
      </c>
    </row>
    <row r="123" spans="1:4" ht="15.6" x14ac:dyDescent="0.3">
      <c r="A123" s="70" t="s">
        <v>431</v>
      </c>
      <c r="B123" s="70" t="s">
        <v>432</v>
      </c>
      <c r="C123" s="70" t="s">
        <v>433</v>
      </c>
      <c r="D123" s="70" t="s">
        <v>152</v>
      </c>
    </row>
    <row r="124" spans="1:4" ht="15.6" x14ac:dyDescent="0.3">
      <c r="A124" s="70" t="s">
        <v>434</v>
      </c>
      <c r="B124" s="70" t="s">
        <v>435</v>
      </c>
      <c r="C124" s="70" t="s">
        <v>436</v>
      </c>
      <c r="D124" s="70" t="s">
        <v>114</v>
      </c>
    </row>
    <row r="125" spans="1:4" ht="15.6" x14ac:dyDescent="0.3">
      <c r="A125" s="70" t="s">
        <v>437</v>
      </c>
      <c r="B125" s="70" t="s">
        <v>438</v>
      </c>
      <c r="C125" s="70" t="s">
        <v>439</v>
      </c>
      <c r="D125" s="70" t="s">
        <v>110</v>
      </c>
    </row>
    <row r="126" spans="1:4" ht="15.6" x14ac:dyDescent="0.3">
      <c r="A126" s="70" t="s">
        <v>440</v>
      </c>
      <c r="B126" s="70" t="s">
        <v>441</v>
      </c>
      <c r="C126" s="70" t="s">
        <v>442</v>
      </c>
      <c r="D126" s="70" t="s">
        <v>133</v>
      </c>
    </row>
    <row r="127" spans="1:4" ht="15.6" x14ac:dyDescent="0.3">
      <c r="A127" s="70" t="s">
        <v>443</v>
      </c>
      <c r="B127" s="70" t="s">
        <v>444</v>
      </c>
      <c r="C127" s="70" t="s">
        <v>445</v>
      </c>
      <c r="D127" s="70" t="s">
        <v>119</v>
      </c>
    </row>
    <row r="128" spans="1:4" ht="15.6" x14ac:dyDescent="0.3">
      <c r="A128" s="70" t="s">
        <v>446</v>
      </c>
      <c r="B128" s="70" t="s">
        <v>84</v>
      </c>
      <c r="C128" s="70" t="s">
        <v>447</v>
      </c>
      <c r="D128" s="70" t="s">
        <v>116</v>
      </c>
    </row>
    <row r="129" spans="1:4" ht="15.6" x14ac:dyDescent="0.3">
      <c r="A129" s="70" t="s">
        <v>448</v>
      </c>
      <c r="B129" s="70" t="s">
        <v>27</v>
      </c>
      <c r="C129" s="70" t="s">
        <v>449</v>
      </c>
      <c r="D129" s="70" t="s">
        <v>110</v>
      </c>
    </row>
    <row r="130" spans="1:4" ht="15.6" x14ac:dyDescent="0.3">
      <c r="A130" s="70" t="s">
        <v>450</v>
      </c>
      <c r="B130" s="70" t="s">
        <v>451</v>
      </c>
      <c r="C130" s="70" t="s">
        <v>452</v>
      </c>
      <c r="D130" s="70" t="s">
        <v>119</v>
      </c>
    </row>
    <row r="131" spans="1:4" ht="15.6" x14ac:dyDescent="0.3">
      <c r="A131" s="70" t="s">
        <v>453</v>
      </c>
      <c r="B131" s="70" t="s">
        <v>454</v>
      </c>
      <c r="C131" s="70" t="s">
        <v>455</v>
      </c>
      <c r="D131" s="70" t="s">
        <v>119</v>
      </c>
    </row>
    <row r="132" spans="1:4" ht="15.6" x14ac:dyDescent="0.3">
      <c r="A132" s="70" t="s">
        <v>456</v>
      </c>
      <c r="B132" s="70" t="s">
        <v>457</v>
      </c>
      <c r="C132" s="70" t="s">
        <v>458</v>
      </c>
      <c r="D132" s="70" t="s">
        <v>114</v>
      </c>
    </row>
    <row r="133" spans="1:4" ht="15.6" x14ac:dyDescent="0.3">
      <c r="A133" s="70" t="s">
        <v>459</v>
      </c>
      <c r="B133" s="70" t="s">
        <v>460</v>
      </c>
      <c r="C133" s="70" t="s">
        <v>461</v>
      </c>
      <c r="D133" s="70" t="s">
        <v>116</v>
      </c>
    </row>
    <row r="134" spans="1:4" ht="15.6" x14ac:dyDescent="0.3">
      <c r="A134" s="70" t="s">
        <v>462</v>
      </c>
      <c r="B134" s="70" t="s">
        <v>463</v>
      </c>
      <c r="C134" s="70" t="s">
        <v>464</v>
      </c>
      <c r="D134" s="70" t="s">
        <v>116</v>
      </c>
    </row>
    <row r="135" spans="1:4" ht="15.6" x14ac:dyDescent="0.3">
      <c r="A135" s="70" t="s">
        <v>465</v>
      </c>
      <c r="B135" s="70" t="s">
        <v>466</v>
      </c>
      <c r="C135" s="70" t="s">
        <v>467</v>
      </c>
      <c r="D135" s="70" t="s">
        <v>110</v>
      </c>
    </row>
    <row r="136" spans="1:4" ht="15.6" x14ac:dyDescent="0.3">
      <c r="A136" s="70" t="s">
        <v>468</v>
      </c>
      <c r="B136" s="70" t="s">
        <v>469</v>
      </c>
      <c r="C136" s="70" t="s">
        <v>470</v>
      </c>
      <c r="D136" s="70" t="s">
        <v>110</v>
      </c>
    </row>
    <row r="137" spans="1:4" ht="15.6" x14ac:dyDescent="0.3">
      <c r="A137" s="70" t="s">
        <v>471</v>
      </c>
      <c r="B137" s="70" t="s">
        <v>85</v>
      </c>
      <c r="C137" s="70" t="s">
        <v>472</v>
      </c>
      <c r="D137" s="70" t="s">
        <v>110</v>
      </c>
    </row>
    <row r="138" spans="1:4" ht="15.6" x14ac:dyDescent="0.3">
      <c r="A138" s="70" t="s">
        <v>473</v>
      </c>
      <c r="B138" s="70" t="s">
        <v>474</v>
      </c>
      <c r="C138" s="70" t="s">
        <v>475</v>
      </c>
      <c r="D138" s="70" t="s">
        <v>119</v>
      </c>
    </row>
    <row r="139" spans="1:4" ht="15.6" x14ac:dyDescent="0.3">
      <c r="A139" s="70" t="s">
        <v>476</v>
      </c>
      <c r="B139" s="70" t="s">
        <v>86</v>
      </c>
      <c r="C139" s="70" t="s">
        <v>477</v>
      </c>
      <c r="D139" s="70" t="s">
        <v>110</v>
      </c>
    </row>
    <row r="140" spans="1:4" ht="15.6" x14ac:dyDescent="0.3">
      <c r="A140" s="70" t="s">
        <v>478</v>
      </c>
      <c r="B140" s="70" t="s">
        <v>479</v>
      </c>
      <c r="C140" s="70" t="s">
        <v>480</v>
      </c>
      <c r="D140" s="70" t="s">
        <v>119</v>
      </c>
    </row>
    <row r="141" spans="1:4" ht="15.6" x14ac:dyDescent="0.3">
      <c r="A141" s="70" t="s">
        <v>481</v>
      </c>
      <c r="B141" s="70" t="s">
        <v>87</v>
      </c>
      <c r="C141" s="70" t="s">
        <v>482</v>
      </c>
      <c r="D141" s="70" t="s">
        <v>116</v>
      </c>
    </row>
    <row r="142" spans="1:4" ht="15.6" x14ac:dyDescent="0.3">
      <c r="A142" s="70" t="s">
        <v>483</v>
      </c>
      <c r="B142" s="70" t="s">
        <v>484</v>
      </c>
      <c r="C142" s="70" t="s">
        <v>485</v>
      </c>
      <c r="D142" s="70" t="s">
        <v>133</v>
      </c>
    </row>
    <row r="143" spans="1:4" ht="15.6" x14ac:dyDescent="0.3">
      <c r="A143" s="70" t="s">
        <v>486</v>
      </c>
      <c r="B143" s="70" t="s">
        <v>88</v>
      </c>
      <c r="C143" s="70" t="s">
        <v>487</v>
      </c>
      <c r="D143" s="70" t="s">
        <v>119</v>
      </c>
    </row>
    <row r="144" spans="1:4" ht="15.6" x14ac:dyDescent="0.3">
      <c r="A144" s="70" t="s">
        <v>488</v>
      </c>
      <c r="B144" s="70" t="s">
        <v>489</v>
      </c>
      <c r="C144" s="70" t="s">
        <v>490</v>
      </c>
      <c r="D144" s="70" t="s">
        <v>152</v>
      </c>
    </row>
    <row r="145" spans="1:4" ht="15.6" x14ac:dyDescent="0.3">
      <c r="A145" s="70" t="s">
        <v>491</v>
      </c>
      <c r="B145" s="70" t="s">
        <v>492</v>
      </c>
      <c r="C145" s="70" t="s">
        <v>493</v>
      </c>
      <c r="D145" s="70" t="s">
        <v>133</v>
      </c>
    </row>
    <row r="146" spans="1:4" ht="15.6" x14ac:dyDescent="0.3">
      <c r="A146" s="70" t="s">
        <v>494</v>
      </c>
      <c r="B146" s="70" t="s">
        <v>495</v>
      </c>
      <c r="C146" s="70" t="s">
        <v>496</v>
      </c>
      <c r="D146" s="70" t="s">
        <v>119</v>
      </c>
    </row>
    <row r="147" spans="1:4" ht="15.6" x14ac:dyDescent="0.3">
      <c r="A147" s="70" t="s">
        <v>497</v>
      </c>
      <c r="B147" s="70" t="s">
        <v>498</v>
      </c>
      <c r="C147" s="70" t="s">
        <v>499</v>
      </c>
      <c r="D147" s="70" t="s">
        <v>119</v>
      </c>
    </row>
    <row r="148" spans="1:4" ht="15.6" x14ac:dyDescent="0.3">
      <c r="A148" s="70" t="s">
        <v>500</v>
      </c>
      <c r="B148" s="70" t="s">
        <v>501</v>
      </c>
      <c r="C148" s="70" t="s">
        <v>502</v>
      </c>
      <c r="D148" s="70" t="s">
        <v>123</v>
      </c>
    </row>
    <row r="149" spans="1:4" ht="15.6" x14ac:dyDescent="0.3">
      <c r="A149" s="70" t="s">
        <v>503</v>
      </c>
      <c r="B149" s="70" t="s">
        <v>28</v>
      </c>
      <c r="C149" s="70" t="s">
        <v>504</v>
      </c>
      <c r="D149" s="70" t="s">
        <v>133</v>
      </c>
    </row>
    <row r="150" spans="1:4" ht="15.6" x14ac:dyDescent="0.3">
      <c r="A150" s="70" t="s">
        <v>505</v>
      </c>
      <c r="B150" s="70" t="s">
        <v>506</v>
      </c>
      <c r="C150" s="70" t="s">
        <v>507</v>
      </c>
      <c r="D150" s="70" t="s">
        <v>152</v>
      </c>
    </row>
    <row r="151" spans="1:4" ht="15.6" x14ac:dyDescent="0.3">
      <c r="A151" s="70" t="s">
        <v>508</v>
      </c>
      <c r="B151" s="70" t="s">
        <v>29</v>
      </c>
      <c r="C151" s="70" t="s">
        <v>509</v>
      </c>
      <c r="D151" s="70" t="s">
        <v>119</v>
      </c>
    </row>
    <row r="152" spans="1:4" ht="15.6" x14ac:dyDescent="0.3">
      <c r="A152" s="70" t="s">
        <v>510</v>
      </c>
      <c r="B152" s="70" t="s">
        <v>89</v>
      </c>
      <c r="C152" s="70" t="s">
        <v>511</v>
      </c>
      <c r="D152" s="70" t="s">
        <v>114</v>
      </c>
    </row>
    <row r="153" spans="1:4" ht="15.6" x14ac:dyDescent="0.3">
      <c r="A153" s="70" t="s">
        <v>512</v>
      </c>
      <c r="B153" s="70" t="s">
        <v>513</v>
      </c>
      <c r="C153" s="70" t="s">
        <v>514</v>
      </c>
      <c r="D153" s="70" t="s">
        <v>114</v>
      </c>
    </row>
    <row r="154" spans="1:4" ht="15.6" x14ac:dyDescent="0.3">
      <c r="A154" s="70" t="s">
        <v>515</v>
      </c>
      <c r="B154" s="70" t="s">
        <v>516</v>
      </c>
      <c r="C154" s="70" t="s">
        <v>517</v>
      </c>
      <c r="D154" s="70" t="s">
        <v>110</v>
      </c>
    </row>
    <row r="155" spans="1:4" ht="15.6" x14ac:dyDescent="0.3">
      <c r="A155" s="70" t="s">
        <v>518</v>
      </c>
      <c r="B155" s="70" t="s">
        <v>519</v>
      </c>
      <c r="C155" s="70" t="s">
        <v>520</v>
      </c>
      <c r="D155" s="70" t="s">
        <v>114</v>
      </c>
    </row>
    <row r="156" spans="1:4" ht="15.6" x14ac:dyDescent="0.3">
      <c r="A156" s="70" t="s">
        <v>521</v>
      </c>
      <c r="B156" s="70" t="s">
        <v>522</v>
      </c>
      <c r="C156" s="70" t="s">
        <v>523</v>
      </c>
      <c r="D156" s="70" t="s">
        <v>133</v>
      </c>
    </row>
    <row r="157" spans="1:4" ht="15.6" x14ac:dyDescent="0.3">
      <c r="A157" s="70" t="s">
        <v>524</v>
      </c>
      <c r="B157" s="70" t="s">
        <v>525</v>
      </c>
      <c r="C157" s="70" t="s">
        <v>526</v>
      </c>
      <c r="D157" s="70" t="s">
        <v>110</v>
      </c>
    </row>
    <row r="158" spans="1:4" ht="15.6" x14ac:dyDescent="0.3">
      <c r="A158" s="70" t="s">
        <v>527</v>
      </c>
      <c r="B158" s="70" t="s">
        <v>528</v>
      </c>
      <c r="C158" s="70" t="s">
        <v>529</v>
      </c>
      <c r="D158" s="70" t="s">
        <v>119</v>
      </c>
    </row>
    <row r="159" spans="1:4" ht="15.6" x14ac:dyDescent="0.3">
      <c r="A159" s="70" t="s">
        <v>530</v>
      </c>
      <c r="B159" s="70" t="s">
        <v>531</v>
      </c>
      <c r="C159" s="70" t="s">
        <v>532</v>
      </c>
      <c r="D159" s="70" t="s">
        <v>152</v>
      </c>
    </row>
    <row r="160" spans="1:4" ht="15.6" x14ac:dyDescent="0.3">
      <c r="A160" s="70" t="s">
        <v>533</v>
      </c>
      <c r="B160" s="70" t="s">
        <v>534</v>
      </c>
      <c r="C160" s="70" t="s">
        <v>535</v>
      </c>
      <c r="D160" s="70" t="s">
        <v>119</v>
      </c>
    </row>
    <row r="161" spans="1:4" ht="15.6" x14ac:dyDescent="0.3">
      <c r="A161" s="70" t="s">
        <v>536</v>
      </c>
      <c r="B161" s="70" t="s">
        <v>30</v>
      </c>
      <c r="C161" s="70" t="s">
        <v>537</v>
      </c>
      <c r="D161" s="70" t="s">
        <v>133</v>
      </c>
    </row>
    <row r="162" spans="1:4" ht="15.6" x14ac:dyDescent="0.3">
      <c r="A162" s="70" t="s">
        <v>538</v>
      </c>
      <c r="B162" s="70" t="s">
        <v>539</v>
      </c>
      <c r="C162" s="70" t="s">
        <v>540</v>
      </c>
      <c r="D162" s="70" t="s">
        <v>119</v>
      </c>
    </row>
    <row r="163" spans="1:4" ht="15.6" x14ac:dyDescent="0.3">
      <c r="A163" s="70" t="s">
        <v>541</v>
      </c>
      <c r="B163" s="70" t="s">
        <v>90</v>
      </c>
      <c r="C163" s="70" t="s">
        <v>542</v>
      </c>
      <c r="D163" s="70" t="s">
        <v>119</v>
      </c>
    </row>
    <row r="164" spans="1:4" ht="15.6" x14ac:dyDescent="0.3">
      <c r="A164" s="70" t="s">
        <v>543</v>
      </c>
      <c r="B164" s="70" t="s">
        <v>544</v>
      </c>
      <c r="C164" s="70" t="s">
        <v>545</v>
      </c>
      <c r="D164" s="70" t="s">
        <v>152</v>
      </c>
    </row>
    <row r="165" spans="1:4" ht="15.6" x14ac:dyDescent="0.3">
      <c r="A165" s="70" t="s">
        <v>546</v>
      </c>
      <c r="B165" s="70" t="s">
        <v>547</v>
      </c>
      <c r="C165" s="70" t="s">
        <v>548</v>
      </c>
      <c r="D165" s="70" t="s">
        <v>152</v>
      </c>
    </row>
    <row r="166" spans="1:4" ht="15.6" x14ac:dyDescent="0.3">
      <c r="A166" s="70" t="s">
        <v>549</v>
      </c>
      <c r="B166" s="70" t="s">
        <v>91</v>
      </c>
      <c r="C166" s="70" t="s">
        <v>550</v>
      </c>
      <c r="D166" s="70" t="s">
        <v>114</v>
      </c>
    </row>
    <row r="167" spans="1:4" ht="15.6" x14ac:dyDescent="0.3">
      <c r="A167" s="70" t="s">
        <v>551</v>
      </c>
      <c r="B167" s="70" t="s">
        <v>552</v>
      </c>
      <c r="C167" s="70" t="s">
        <v>553</v>
      </c>
      <c r="D167" s="70" t="s">
        <v>152</v>
      </c>
    </row>
    <row r="168" spans="1:4" ht="15.6" x14ac:dyDescent="0.3">
      <c r="A168" s="70" t="s">
        <v>554</v>
      </c>
      <c r="B168" s="70" t="s">
        <v>555</v>
      </c>
      <c r="C168" s="70" t="s">
        <v>556</v>
      </c>
      <c r="D168" s="70" t="s">
        <v>152</v>
      </c>
    </row>
    <row r="169" spans="1:4" ht="15.6" x14ac:dyDescent="0.3">
      <c r="A169" s="70" t="s">
        <v>557</v>
      </c>
      <c r="B169" s="70" t="s">
        <v>558</v>
      </c>
      <c r="C169" s="70" t="s">
        <v>559</v>
      </c>
      <c r="D169" s="70" t="s">
        <v>110</v>
      </c>
    </row>
    <row r="170" spans="1:4" ht="15.6" x14ac:dyDescent="0.3">
      <c r="A170" s="70" t="s">
        <v>560</v>
      </c>
      <c r="B170" s="70" t="s">
        <v>92</v>
      </c>
      <c r="C170" s="70" t="s">
        <v>561</v>
      </c>
      <c r="D170" s="70" t="s">
        <v>116</v>
      </c>
    </row>
    <row r="171" spans="1:4" ht="15.6" x14ac:dyDescent="0.3">
      <c r="A171" s="70" t="s">
        <v>562</v>
      </c>
      <c r="B171" s="70" t="s">
        <v>563</v>
      </c>
      <c r="C171" s="70" t="s">
        <v>564</v>
      </c>
      <c r="D171" s="70" t="s">
        <v>110</v>
      </c>
    </row>
    <row r="172" spans="1:4" ht="15.6" x14ac:dyDescent="0.3">
      <c r="A172" s="70" t="s">
        <v>565</v>
      </c>
      <c r="B172" s="70" t="s">
        <v>566</v>
      </c>
      <c r="C172" s="70" t="s">
        <v>567</v>
      </c>
      <c r="D172" s="70" t="s">
        <v>152</v>
      </c>
    </row>
    <row r="173" spans="1:4" ht="15.6" x14ac:dyDescent="0.3">
      <c r="A173" s="70" t="s">
        <v>568</v>
      </c>
      <c r="B173" s="70" t="s">
        <v>31</v>
      </c>
      <c r="C173" s="70" t="s">
        <v>569</v>
      </c>
      <c r="D173" s="70" t="s">
        <v>133</v>
      </c>
    </row>
    <row r="174" spans="1:4" ht="15.6" x14ac:dyDescent="0.3">
      <c r="A174" s="70" t="s">
        <v>570</v>
      </c>
      <c r="B174" s="70" t="s">
        <v>571</v>
      </c>
      <c r="C174" s="70" t="s">
        <v>572</v>
      </c>
      <c r="D174" s="70" t="s">
        <v>152</v>
      </c>
    </row>
    <row r="175" spans="1:4" ht="15.6" x14ac:dyDescent="0.3">
      <c r="A175" s="70" t="s">
        <v>573</v>
      </c>
      <c r="B175" s="70" t="s">
        <v>32</v>
      </c>
      <c r="C175" s="70" t="s">
        <v>574</v>
      </c>
      <c r="D175" s="70" t="s">
        <v>133</v>
      </c>
    </row>
    <row r="176" spans="1:4" ht="15.6" x14ac:dyDescent="0.3">
      <c r="A176" s="70" t="s">
        <v>575</v>
      </c>
      <c r="B176" s="70" t="s">
        <v>33</v>
      </c>
      <c r="C176" s="70" t="s">
        <v>576</v>
      </c>
      <c r="D176" s="70" t="s">
        <v>133</v>
      </c>
    </row>
    <row r="177" spans="1:4" ht="15.6" x14ac:dyDescent="0.3">
      <c r="A177" s="70" t="s">
        <v>577</v>
      </c>
      <c r="B177" s="70" t="s">
        <v>578</v>
      </c>
      <c r="C177" s="70" t="s">
        <v>579</v>
      </c>
      <c r="D177" s="70" t="s">
        <v>152</v>
      </c>
    </row>
    <row r="178" spans="1:4" ht="15.6" x14ac:dyDescent="0.3">
      <c r="A178" s="70" t="s">
        <v>580</v>
      </c>
      <c r="B178" s="70" t="s">
        <v>581</v>
      </c>
      <c r="C178" s="70" t="s">
        <v>582</v>
      </c>
      <c r="D178" s="70" t="s">
        <v>110</v>
      </c>
    </row>
    <row r="179" spans="1:4" ht="15.6" x14ac:dyDescent="0.3">
      <c r="A179" s="70" t="s">
        <v>583</v>
      </c>
      <c r="B179" s="70" t="s">
        <v>93</v>
      </c>
      <c r="C179" s="70" t="s">
        <v>584</v>
      </c>
      <c r="D179" s="70" t="s">
        <v>116</v>
      </c>
    </row>
    <row r="180" spans="1:4" ht="15.6" x14ac:dyDescent="0.3">
      <c r="A180" s="70" t="s">
        <v>585</v>
      </c>
      <c r="B180" s="70" t="s">
        <v>34</v>
      </c>
      <c r="C180" s="70" t="s">
        <v>586</v>
      </c>
      <c r="D180" s="70" t="s">
        <v>116</v>
      </c>
    </row>
    <row r="181" spans="1:4" ht="15.6" x14ac:dyDescent="0.3">
      <c r="A181" s="70" t="s">
        <v>587</v>
      </c>
      <c r="B181" s="70" t="s">
        <v>46</v>
      </c>
      <c r="C181" s="70" t="s">
        <v>588</v>
      </c>
      <c r="D181" s="70" t="s">
        <v>133</v>
      </c>
    </row>
    <row r="182" spans="1:4" ht="15.6" x14ac:dyDescent="0.3">
      <c r="A182" s="70" t="s">
        <v>589</v>
      </c>
      <c r="B182" s="70" t="s">
        <v>590</v>
      </c>
      <c r="C182" s="70" t="s">
        <v>591</v>
      </c>
      <c r="D182" s="70" t="s">
        <v>119</v>
      </c>
    </row>
    <row r="183" spans="1:4" ht="15.6" x14ac:dyDescent="0.3">
      <c r="A183" s="70" t="s">
        <v>592</v>
      </c>
      <c r="B183" s="70" t="s">
        <v>35</v>
      </c>
      <c r="C183" s="70" t="s">
        <v>593</v>
      </c>
      <c r="D183" s="70" t="s">
        <v>116</v>
      </c>
    </row>
    <row r="184" spans="1:4" ht="15.6" x14ac:dyDescent="0.3">
      <c r="A184" s="70" t="s">
        <v>594</v>
      </c>
      <c r="B184" s="70" t="s">
        <v>595</v>
      </c>
      <c r="C184" s="70" t="s">
        <v>596</v>
      </c>
      <c r="D184" s="70" t="s">
        <v>119</v>
      </c>
    </row>
    <row r="185" spans="1:4" ht="15.6" x14ac:dyDescent="0.3">
      <c r="A185" s="70" t="s">
        <v>597</v>
      </c>
      <c r="B185" s="70" t="s">
        <v>598</v>
      </c>
      <c r="C185" s="70" t="s">
        <v>599</v>
      </c>
      <c r="D185" s="70" t="s">
        <v>119</v>
      </c>
    </row>
    <row r="186" spans="1:4" ht="15.6" x14ac:dyDescent="0.3">
      <c r="A186" s="70" t="s">
        <v>600</v>
      </c>
      <c r="B186" s="70" t="s">
        <v>601</v>
      </c>
      <c r="C186" s="70" t="s">
        <v>602</v>
      </c>
      <c r="D186" s="70" t="s">
        <v>119</v>
      </c>
    </row>
    <row r="187" spans="1:4" ht="15.6" x14ac:dyDescent="0.3">
      <c r="A187" s="70" t="s">
        <v>603</v>
      </c>
      <c r="B187" s="70" t="s">
        <v>604</v>
      </c>
      <c r="C187" s="70" t="s">
        <v>605</v>
      </c>
      <c r="D187" s="70" t="s">
        <v>119</v>
      </c>
    </row>
    <row r="188" spans="1:4" ht="15.6" x14ac:dyDescent="0.3">
      <c r="A188" s="70" t="s">
        <v>606</v>
      </c>
      <c r="B188" s="70" t="s">
        <v>36</v>
      </c>
      <c r="C188" s="70" t="s">
        <v>607</v>
      </c>
      <c r="D188" s="70" t="s">
        <v>133</v>
      </c>
    </row>
    <row r="189" spans="1:4" ht="15.6" x14ac:dyDescent="0.3">
      <c r="A189" s="70" t="s">
        <v>608</v>
      </c>
      <c r="B189" s="70" t="s">
        <v>94</v>
      </c>
      <c r="C189" s="70" t="s">
        <v>609</v>
      </c>
      <c r="D189" s="70" t="s">
        <v>116</v>
      </c>
    </row>
    <row r="190" spans="1:4" ht="15.6" x14ac:dyDescent="0.3">
      <c r="A190" s="70" t="s">
        <v>610</v>
      </c>
      <c r="B190" s="70" t="s">
        <v>611</v>
      </c>
      <c r="C190" s="70" t="s">
        <v>612</v>
      </c>
      <c r="D190" s="70" t="s">
        <v>116</v>
      </c>
    </row>
    <row r="191" spans="1:4" ht="15.6" x14ac:dyDescent="0.3">
      <c r="A191" s="70" t="s">
        <v>613</v>
      </c>
      <c r="B191" s="70" t="s">
        <v>37</v>
      </c>
      <c r="C191" s="70" t="s">
        <v>614</v>
      </c>
      <c r="D191" s="70" t="s">
        <v>116</v>
      </c>
    </row>
    <row r="192" spans="1:4" ht="15.6" x14ac:dyDescent="0.3">
      <c r="A192" s="70" t="s">
        <v>615</v>
      </c>
      <c r="B192" s="70" t="s">
        <v>47</v>
      </c>
      <c r="C192" s="70" t="s">
        <v>616</v>
      </c>
      <c r="D192" s="70" t="s">
        <v>114</v>
      </c>
    </row>
    <row r="193" spans="1:4" ht="15.6" x14ac:dyDescent="0.3">
      <c r="A193" s="70" t="s">
        <v>617</v>
      </c>
      <c r="B193" s="70" t="s">
        <v>618</v>
      </c>
      <c r="C193" s="70" t="s">
        <v>619</v>
      </c>
      <c r="D193" s="70" t="s">
        <v>119</v>
      </c>
    </row>
    <row r="194" spans="1:4" ht="15.6" x14ac:dyDescent="0.3">
      <c r="A194" s="70" t="s">
        <v>620</v>
      </c>
      <c r="B194" s="70" t="s">
        <v>621</v>
      </c>
      <c r="C194" s="70" t="s">
        <v>622</v>
      </c>
      <c r="D194" s="70" t="s">
        <v>119</v>
      </c>
    </row>
    <row r="195" spans="1:4" ht="15.6" x14ac:dyDescent="0.3">
      <c r="A195" s="70" t="s">
        <v>623</v>
      </c>
      <c r="B195" s="70" t="s">
        <v>624</v>
      </c>
      <c r="C195" s="70" t="s">
        <v>625</v>
      </c>
      <c r="D195" s="70" t="s">
        <v>152</v>
      </c>
    </row>
    <row r="196" spans="1:4" ht="15.6" x14ac:dyDescent="0.3">
      <c r="A196" s="70" t="s">
        <v>626</v>
      </c>
      <c r="B196" s="70" t="s">
        <v>627</v>
      </c>
      <c r="C196" s="70" t="s">
        <v>628</v>
      </c>
      <c r="D196" s="70" t="s">
        <v>152</v>
      </c>
    </row>
    <row r="197" spans="1:4" ht="15.6" x14ac:dyDescent="0.3">
      <c r="A197" s="70" t="s">
        <v>629</v>
      </c>
      <c r="B197" s="70" t="s">
        <v>630</v>
      </c>
      <c r="C197" s="70" t="s">
        <v>631</v>
      </c>
      <c r="D197" s="70" t="s">
        <v>133</v>
      </c>
    </row>
    <row r="198" spans="1:4" ht="15.6" x14ac:dyDescent="0.3">
      <c r="A198" s="70" t="s">
        <v>632</v>
      </c>
      <c r="B198" s="70" t="s">
        <v>633</v>
      </c>
      <c r="C198" s="70" t="s">
        <v>634</v>
      </c>
      <c r="D198" s="70" t="s">
        <v>114</v>
      </c>
    </row>
    <row r="199" spans="1:4" ht="15.6" x14ac:dyDescent="0.3">
      <c r="A199" s="70" t="s">
        <v>635</v>
      </c>
      <c r="B199" s="70" t="s">
        <v>636</v>
      </c>
      <c r="C199" s="70" t="s">
        <v>637</v>
      </c>
      <c r="D199" s="70" t="s">
        <v>133</v>
      </c>
    </row>
    <row r="200" spans="1:4" ht="15.6" x14ac:dyDescent="0.3">
      <c r="A200" s="70" t="s">
        <v>638</v>
      </c>
      <c r="B200" s="70" t="s">
        <v>639</v>
      </c>
      <c r="C200" s="70" t="s">
        <v>640</v>
      </c>
      <c r="D200" s="70" t="s">
        <v>123</v>
      </c>
    </row>
    <row r="201" spans="1:4" ht="15.6" x14ac:dyDescent="0.3">
      <c r="A201" s="70" t="s">
        <v>641</v>
      </c>
      <c r="B201" s="70" t="s">
        <v>642</v>
      </c>
      <c r="C201" s="70" t="s">
        <v>643</v>
      </c>
      <c r="D201" s="70" t="s">
        <v>133</v>
      </c>
    </row>
    <row r="202" spans="1:4" ht="15.6" x14ac:dyDescent="0.3">
      <c r="A202" s="70" t="s">
        <v>644</v>
      </c>
      <c r="B202" s="70" t="s">
        <v>645</v>
      </c>
      <c r="C202" s="70" t="s">
        <v>646</v>
      </c>
      <c r="D202" s="70" t="s">
        <v>123</v>
      </c>
    </row>
    <row r="203" spans="1:4" ht="15.6" x14ac:dyDescent="0.3">
      <c r="A203" s="70" t="s">
        <v>647</v>
      </c>
      <c r="B203" s="70" t="s">
        <v>648</v>
      </c>
      <c r="C203" s="70" t="s">
        <v>649</v>
      </c>
      <c r="D203" s="70" t="s">
        <v>116</v>
      </c>
    </row>
    <row r="204" spans="1:4" ht="15.6" x14ac:dyDescent="0.3">
      <c r="A204" s="70" t="s">
        <v>650</v>
      </c>
      <c r="B204" s="70" t="s">
        <v>651</v>
      </c>
      <c r="C204" s="70" t="s">
        <v>652</v>
      </c>
      <c r="D204" s="70" t="s">
        <v>119</v>
      </c>
    </row>
    <row r="205" spans="1:4" ht="15.6" x14ac:dyDescent="0.3">
      <c r="A205" s="70" t="s">
        <v>653</v>
      </c>
      <c r="B205" s="70" t="s">
        <v>654</v>
      </c>
      <c r="C205" s="70" t="s">
        <v>655</v>
      </c>
      <c r="D205" s="70" t="s">
        <v>119</v>
      </c>
    </row>
    <row r="206" spans="1:4" ht="15.6" x14ac:dyDescent="0.3">
      <c r="A206" s="70" t="s">
        <v>656</v>
      </c>
      <c r="B206" s="70" t="s">
        <v>657</v>
      </c>
      <c r="C206" s="70" t="s">
        <v>658</v>
      </c>
      <c r="D206" s="70" t="s">
        <v>133</v>
      </c>
    </row>
    <row r="207" spans="1:4" ht="15.6" x14ac:dyDescent="0.3">
      <c r="A207" s="70" t="s">
        <v>659</v>
      </c>
      <c r="B207" s="70" t="s">
        <v>660</v>
      </c>
      <c r="C207" s="70" t="s">
        <v>661</v>
      </c>
      <c r="D207" s="70" t="s">
        <v>119</v>
      </c>
    </row>
    <row r="208" spans="1:4" ht="15.6" x14ac:dyDescent="0.3">
      <c r="A208" s="70" t="s">
        <v>662</v>
      </c>
      <c r="B208" s="70" t="s">
        <v>663</v>
      </c>
      <c r="C208" s="70" t="s">
        <v>663</v>
      </c>
      <c r="D208" s="70" t="s">
        <v>282</v>
      </c>
    </row>
    <row r="209" spans="1:4" ht="15.6" x14ac:dyDescent="0.3">
      <c r="A209" s="70" t="s">
        <v>664</v>
      </c>
      <c r="B209" s="70" t="s">
        <v>665</v>
      </c>
      <c r="C209" s="70" t="s">
        <v>666</v>
      </c>
      <c r="D209" s="70" t="s">
        <v>114</v>
      </c>
    </row>
    <row r="210" spans="1:4" ht="15.6" x14ac:dyDescent="0.3">
      <c r="A210" s="70" t="s">
        <v>667</v>
      </c>
      <c r="B210" s="70" t="s">
        <v>668</v>
      </c>
      <c r="C210" s="70" t="s">
        <v>669</v>
      </c>
      <c r="D210" s="70" t="s">
        <v>119</v>
      </c>
    </row>
    <row r="211" spans="1:4" ht="15.6" x14ac:dyDescent="0.3">
      <c r="A211" s="70" t="s">
        <v>670</v>
      </c>
      <c r="B211" s="70" t="s">
        <v>671</v>
      </c>
      <c r="C211" s="70" t="s">
        <v>672</v>
      </c>
      <c r="D211" s="70" t="s">
        <v>119</v>
      </c>
    </row>
    <row r="212" spans="1:4" ht="15.6" x14ac:dyDescent="0.3">
      <c r="A212" s="70" t="s">
        <v>673</v>
      </c>
      <c r="B212" s="70" t="s">
        <v>674</v>
      </c>
      <c r="C212" s="70" t="s">
        <v>675</v>
      </c>
      <c r="D212" s="70" t="s">
        <v>110</v>
      </c>
    </row>
    <row r="213" spans="1:4" ht="15.6" x14ac:dyDescent="0.3">
      <c r="A213" s="70" t="s">
        <v>676</v>
      </c>
      <c r="B213" s="70" t="s">
        <v>95</v>
      </c>
      <c r="C213" s="70" t="s">
        <v>677</v>
      </c>
      <c r="D213" s="70" t="s">
        <v>110</v>
      </c>
    </row>
    <row r="214" spans="1:4" ht="15.6" x14ac:dyDescent="0.3">
      <c r="A214" s="70" t="s">
        <v>678</v>
      </c>
      <c r="B214" s="70" t="s">
        <v>679</v>
      </c>
      <c r="C214" s="70" t="s">
        <v>680</v>
      </c>
      <c r="D214" s="70" t="s">
        <v>119</v>
      </c>
    </row>
    <row r="215" spans="1:4" ht="15.6" x14ac:dyDescent="0.3">
      <c r="A215" s="70" t="s">
        <v>681</v>
      </c>
      <c r="B215" s="70" t="s">
        <v>682</v>
      </c>
      <c r="C215" s="70" t="s">
        <v>683</v>
      </c>
      <c r="D215" s="70" t="s">
        <v>110</v>
      </c>
    </row>
    <row r="216" spans="1:4" ht="15.6" x14ac:dyDescent="0.3">
      <c r="A216" s="70" t="s">
        <v>684</v>
      </c>
      <c r="B216" s="70" t="s">
        <v>48</v>
      </c>
      <c r="C216" s="70" t="s">
        <v>685</v>
      </c>
      <c r="D216" s="70" t="s">
        <v>119</v>
      </c>
    </row>
    <row r="217" spans="1:4" ht="15.6" x14ac:dyDescent="0.3">
      <c r="A217" s="70" t="s">
        <v>686</v>
      </c>
      <c r="B217" s="70" t="s">
        <v>96</v>
      </c>
      <c r="C217" s="70" t="s">
        <v>687</v>
      </c>
      <c r="D217" s="70" t="s">
        <v>116</v>
      </c>
    </row>
    <row r="218" spans="1:4" ht="15.6" x14ac:dyDescent="0.3">
      <c r="A218" s="70" t="s">
        <v>688</v>
      </c>
      <c r="B218" s="70" t="s">
        <v>49</v>
      </c>
      <c r="C218" s="70" t="s">
        <v>689</v>
      </c>
      <c r="D218" s="70" t="s">
        <v>114</v>
      </c>
    </row>
    <row r="219" spans="1:4" ht="15.6" x14ac:dyDescent="0.3">
      <c r="A219" s="70" t="s">
        <v>690</v>
      </c>
      <c r="B219" s="70" t="s">
        <v>691</v>
      </c>
      <c r="C219" s="70" t="s">
        <v>692</v>
      </c>
      <c r="D219" s="70" t="s">
        <v>133</v>
      </c>
    </row>
    <row r="220" spans="1:4" ht="15.6" x14ac:dyDescent="0.3">
      <c r="A220" s="70" t="s">
        <v>693</v>
      </c>
      <c r="B220" s="70" t="s">
        <v>694</v>
      </c>
      <c r="C220" s="70" t="s">
        <v>695</v>
      </c>
      <c r="D220" s="70" t="s">
        <v>114</v>
      </c>
    </row>
    <row r="221" spans="1:4" ht="15.6" x14ac:dyDescent="0.3">
      <c r="A221" s="70" t="s">
        <v>696</v>
      </c>
      <c r="B221" s="70" t="s">
        <v>697</v>
      </c>
      <c r="C221" s="70" t="s">
        <v>698</v>
      </c>
      <c r="D221" s="70" t="s">
        <v>119</v>
      </c>
    </row>
    <row r="222" spans="1:4" ht="15.6" x14ac:dyDescent="0.3">
      <c r="A222" s="70" t="s">
        <v>699</v>
      </c>
      <c r="B222" s="70" t="s">
        <v>700</v>
      </c>
      <c r="C222" s="70" t="s">
        <v>701</v>
      </c>
      <c r="D222" s="70" t="s">
        <v>110</v>
      </c>
    </row>
    <row r="223" spans="1:4" ht="15.6" x14ac:dyDescent="0.3">
      <c r="A223" s="70" t="s">
        <v>702</v>
      </c>
      <c r="B223" s="70" t="s">
        <v>703</v>
      </c>
      <c r="C223" s="70" t="s">
        <v>704</v>
      </c>
      <c r="D223" s="70" t="s">
        <v>110</v>
      </c>
    </row>
    <row r="224" spans="1:4" ht="15.6" x14ac:dyDescent="0.3">
      <c r="A224" s="70" t="s">
        <v>705</v>
      </c>
      <c r="B224" s="70" t="s">
        <v>97</v>
      </c>
      <c r="C224" s="70" t="s">
        <v>706</v>
      </c>
      <c r="D224" s="70" t="s">
        <v>110</v>
      </c>
    </row>
    <row r="225" spans="1:4" ht="15.6" x14ac:dyDescent="0.3">
      <c r="A225" s="70" t="s">
        <v>707</v>
      </c>
      <c r="B225" s="70" t="s">
        <v>708</v>
      </c>
      <c r="C225" s="70" t="s">
        <v>709</v>
      </c>
      <c r="D225" s="70" t="s">
        <v>119</v>
      </c>
    </row>
    <row r="226" spans="1:4" ht="15.6" x14ac:dyDescent="0.3">
      <c r="A226" s="70" t="s">
        <v>710</v>
      </c>
      <c r="B226" s="70" t="s">
        <v>711</v>
      </c>
      <c r="C226" s="70" t="s">
        <v>709</v>
      </c>
      <c r="D226" s="70" t="s">
        <v>119</v>
      </c>
    </row>
    <row r="227" spans="1:4" ht="31.2" x14ac:dyDescent="0.3">
      <c r="A227" s="70" t="s">
        <v>712</v>
      </c>
      <c r="B227" s="70" t="s">
        <v>713</v>
      </c>
      <c r="C227" s="70" t="s">
        <v>714</v>
      </c>
      <c r="D227" s="70" t="s">
        <v>123</v>
      </c>
    </row>
    <row r="228" spans="1:4" ht="15.6" x14ac:dyDescent="0.3">
      <c r="A228" s="70" t="s">
        <v>715</v>
      </c>
      <c r="B228" s="70" t="s">
        <v>716</v>
      </c>
      <c r="C228" s="70" t="s">
        <v>717</v>
      </c>
      <c r="D228" s="70" t="s">
        <v>110</v>
      </c>
    </row>
    <row r="229" spans="1:4" ht="15.6" x14ac:dyDescent="0.3">
      <c r="A229" s="70" t="s">
        <v>718</v>
      </c>
      <c r="B229" s="70" t="s">
        <v>719</v>
      </c>
      <c r="C229" s="70" t="s">
        <v>720</v>
      </c>
      <c r="D229" s="70" t="s">
        <v>110</v>
      </c>
    </row>
    <row r="230" spans="1:4" ht="15.6" x14ac:dyDescent="0.3">
      <c r="A230" s="70" t="s">
        <v>721</v>
      </c>
      <c r="B230" s="70" t="s">
        <v>722</v>
      </c>
      <c r="C230" s="70" t="s">
        <v>723</v>
      </c>
      <c r="D230" s="70" t="s">
        <v>119</v>
      </c>
    </row>
    <row r="231" spans="1:4" ht="15.6" x14ac:dyDescent="0.3">
      <c r="A231" s="70" t="s">
        <v>724</v>
      </c>
      <c r="B231" s="70" t="s">
        <v>725</v>
      </c>
      <c r="C231" s="70" t="s">
        <v>726</v>
      </c>
      <c r="D231" s="70" t="s">
        <v>152</v>
      </c>
    </row>
    <row r="232" spans="1:4" ht="15.6" x14ac:dyDescent="0.3">
      <c r="A232" s="70" t="s">
        <v>727</v>
      </c>
      <c r="B232" s="70" t="s">
        <v>728</v>
      </c>
      <c r="C232" s="70" t="s">
        <v>729</v>
      </c>
      <c r="D232" s="70" t="s">
        <v>152</v>
      </c>
    </row>
    <row r="233" spans="1:4" ht="15.6" x14ac:dyDescent="0.3">
      <c r="A233" s="70" t="s">
        <v>730</v>
      </c>
      <c r="B233" s="70" t="s">
        <v>731</v>
      </c>
      <c r="C233" s="70" t="s">
        <v>732</v>
      </c>
      <c r="D233" s="70" t="s">
        <v>119</v>
      </c>
    </row>
    <row r="234" spans="1:4" ht="15.6" x14ac:dyDescent="0.3">
      <c r="A234" s="70" t="s">
        <v>733</v>
      </c>
      <c r="B234" s="70" t="s">
        <v>98</v>
      </c>
      <c r="C234" s="70" t="s">
        <v>734</v>
      </c>
      <c r="D234" s="70" t="s">
        <v>119</v>
      </c>
    </row>
    <row r="235" spans="1:4" ht="15.6" x14ac:dyDescent="0.3">
      <c r="A235" s="70" t="s">
        <v>735</v>
      </c>
      <c r="B235" s="70" t="s">
        <v>736</v>
      </c>
      <c r="C235" s="70" t="s">
        <v>737</v>
      </c>
      <c r="D235" s="70" t="s">
        <v>110</v>
      </c>
    </row>
    <row r="236" spans="1:4" ht="15.6" x14ac:dyDescent="0.3">
      <c r="A236" s="70" t="s">
        <v>738</v>
      </c>
      <c r="B236" s="70" t="s">
        <v>739</v>
      </c>
      <c r="C236" s="70" t="s">
        <v>740</v>
      </c>
      <c r="D236" s="70" t="s">
        <v>133</v>
      </c>
    </row>
    <row r="237" spans="1:4" ht="15.6" x14ac:dyDescent="0.3">
      <c r="A237" s="70" t="s">
        <v>741</v>
      </c>
      <c r="B237" s="70" t="s">
        <v>99</v>
      </c>
      <c r="C237" s="70" t="s">
        <v>742</v>
      </c>
      <c r="D237" s="70" t="s">
        <v>114</v>
      </c>
    </row>
    <row r="238" spans="1:4" ht="15.6" x14ac:dyDescent="0.3">
      <c r="A238" s="70" t="s">
        <v>743</v>
      </c>
      <c r="B238" s="70" t="s">
        <v>744</v>
      </c>
      <c r="C238" s="70" t="s">
        <v>745</v>
      </c>
      <c r="D238" s="70" t="s">
        <v>152</v>
      </c>
    </row>
    <row r="239" spans="1:4" ht="15.6" x14ac:dyDescent="0.3">
      <c r="A239" s="70" t="s">
        <v>746</v>
      </c>
      <c r="B239" s="70" t="s">
        <v>747</v>
      </c>
      <c r="C239" s="70" t="s">
        <v>748</v>
      </c>
      <c r="D239" s="70" t="s">
        <v>119</v>
      </c>
    </row>
    <row r="240" spans="1:4" ht="15.6" x14ac:dyDescent="0.3">
      <c r="A240" s="70" t="s">
        <v>749</v>
      </c>
      <c r="B240" s="70" t="s">
        <v>100</v>
      </c>
      <c r="C240" s="70" t="s">
        <v>750</v>
      </c>
      <c r="D240" s="70" t="s">
        <v>114</v>
      </c>
    </row>
    <row r="241" spans="1:4" ht="15.6" x14ac:dyDescent="0.3">
      <c r="A241" s="70" t="s">
        <v>751</v>
      </c>
      <c r="B241" s="70" t="s">
        <v>752</v>
      </c>
      <c r="C241" s="70" t="s">
        <v>753</v>
      </c>
      <c r="D241" s="70" t="s">
        <v>119</v>
      </c>
    </row>
    <row r="242" spans="1:4" ht="15.6" x14ac:dyDescent="0.3">
      <c r="A242" s="70" t="s">
        <v>754</v>
      </c>
      <c r="B242" s="70" t="s">
        <v>38</v>
      </c>
      <c r="C242" s="70" t="s">
        <v>755</v>
      </c>
      <c r="D242" s="70" t="s">
        <v>133</v>
      </c>
    </row>
    <row r="243" spans="1:4" ht="15.6" x14ac:dyDescent="0.3">
      <c r="A243" s="70" t="s">
        <v>756</v>
      </c>
      <c r="B243" s="70" t="s">
        <v>757</v>
      </c>
      <c r="C243" s="70" t="s">
        <v>758</v>
      </c>
      <c r="D243" s="70" t="s">
        <v>110</v>
      </c>
    </row>
    <row r="244" spans="1:4" ht="15.6" x14ac:dyDescent="0.3">
      <c r="A244" s="70" t="s">
        <v>759</v>
      </c>
      <c r="B244" s="70" t="s">
        <v>760</v>
      </c>
      <c r="C244" s="70" t="s">
        <v>761</v>
      </c>
      <c r="D244" s="70" t="s">
        <v>152</v>
      </c>
    </row>
    <row r="245" spans="1:4" ht="15.6" x14ac:dyDescent="0.3">
      <c r="A245" s="70" t="s">
        <v>762</v>
      </c>
      <c r="B245" s="70" t="s">
        <v>763</v>
      </c>
      <c r="C245" s="70" t="s">
        <v>764</v>
      </c>
      <c r="D245" s="70" t="s">
        <v>114</v>
      </c>
    </row>
    <row r="246" spans="1:4" ht="15.6" x14ac:dyDescent="0.3">
      <c r="A246" s="70" t="s">
        <v>765</v>
      </c>
      <c r="B246" s="70" t="s">
        <v>39</v>
      </c>
      <c r="C246" s="70" t="s">
        <v>766</v>
      </c>
      <c r="D246" s="70" t="s">
        <v>133</v>
      </c>
    </row>
    <row r="247" spans="1:4" ht="15.6" x14ac:dyDescent="0.3">
      <c r="A247" s="70" t="s">
        <v>767</v>
      </c>
      <c r="B247" s="70" t="s">
        <v>768</v>
      </c>
      <c r="C247" s="70" t="s">
        <v>769</v>
      </c>
      <c r="D247" s="70" t="s">
        <v>133</v>
      </c>
    </row>
    <row r="248" spans="1:4" ht="15.6" x14ac:dyDescent="0.3">
      <c r="A248" s="70" t="s">
        <v>770</v>
      </c>
      <c r="B248" s="70" t="s">
        <v>771</v>
      </c>
      <c r="C248" s="70" t="s">
        <v>772</v>
      </c>
      <c r="D248" s="70" t="s">
        <v>133</v>
      </c>
    </row>
    <row r="249" spans="1:4" ht="15.6" x14ac:dyDescent="0.3">
      <c r="A249" s="70" t="s">
        <v>773</v>
      </c>
      <c r="B249" s="70" t="s">
        <v>50</v>
      </c>
      <c r="C249" s="70" t="s">
        <v>774</v>
      </c>
      <c r="D249" s="70" t="s">
        <v>110</v>
      </c>
    </row>
    <row r="250" spans="1:4" ht="15.6" x14ac:dyDescent="0.3">
      <c r="A250" s="70" t="s">
        <v>775</v>
      </c>
      <c r="B250" s="70" t="s">
        <v>776</v>
      </c>
      <c r="C250" s="70" t="s">
        <v>777</v>
      </c>
      <c r="D250" s="70" t="s">
        <v>152</v>
      </c>
    </row>
    <row r="251" spans="1:4" ht="15.6" x14ac:dyDescent="0.3">
      <c r="A251" s="70" t="s">
        <v>778</v>
      </c>
      <c r="B251" s="70" t="s">
        <v>40</v>
      </c>
      <c r="C251" s="70" t="s">
        <v>779</v>
      </c>
      <c r="D251" s="70" t="s">
        <v>133</v>
      </c>
    </row>
    <row r="252" spans="1:4" ht="15.6" x14ac:dyDescent="0.3">
      <c r="A252" s="70" t="s">
        <v>780</v>
      </c>
      <c r="B252" s="70" t="s">
        <v>41</v>
      </c>
      <c r="C252" s="70" t="s">
        <v>781</v>
      </c>
      <c r="D252" s="70" t="s">
        <v>110</v>
      </c>
    </row>
    <row r="253" spans="1:4" ht="15.6" x14ac:dyDescent="0.3">
      <c r="A253" s="70" t="s">
        <v>782</v>
      </c>
      <c r="B253" s="70" t="s">
        <v>783</v>
      </c>
      <c r="C253" s="70" t="s">
        <v>784</v>
      </c>
      <c r="D253" s="70" t="s">
        <v>116</v>
      </c>
    </row>
    <row r="254" spans="1:4" ht="15.6" x14ac:dyDescent="0.3">
      <c r="A254" s="70" t="s">
        <v>785</v>
      </c>
      <c r="B254" s="70" t="s">
        <v>786</v>
      </c>
      <c r="C254" s="70" t="s">
        <v>787</v>
      </c>
      <c r="D254" s="70" t="s">
        <v>119</v>
      </c>
    </row>
    <row r="255" spans="1:4" ht="15.6" x14ac:dyDescent="0.3">
      <c r="A255" s="70" t="s">
        <v>788</v>
      </c>
      <c r="B255" s="70" t="s">
        <v>789</v>
      </c>
      <c r="C255" s="70" t="s">
        <v>790</v>
      </c>
      <c r="D255" s="70" t="s">
        <v>119</v>
      </c>
    </row>
  </sheetData>
  <autoFilter ref="A1:D25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1_5_2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Cavero</dc:creator>
  <cp:lastModifiedBy>UPC</cp:lastModifiedBy>
  <dcterms:created xsi:type="dcterms:W3CDTF">2018-06-25T10:20:16Z</dcterms:created>
  <dcterms:modified xsi:type="dcterms:W3CDTF">2019-07-24T13:40:16Z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