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8\"/>
    </mc:Choice>
  </mc:AlternateContent>
  <bookViews>
    <workbookView xWindow="120" yWindow="72" windowWidth="18912" windowHeight="11820"/>
  </bookViews>
  <sheets>
    <sheet name="1_1_11" sheetId="1" r:id="rId1"/>
  </sheets>
  <calcPr calcId="162913"/>
</workbook>
</file>

<file path=xl/calcChain.xml><?xml version="1.0" encoding="utf-8"?>
<calcChain xmlns="http://schemas.openxmlformats.org/spreadsheetml/2006/main">
  <c r="I83" i="1" l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98" i="1"/>
  <c r="I97" i="1"/>
  <c r="I96" i="1"/>
  <c r="I95" i="1"/>
  <c r="I94" i="1"/>
  <c r="I93" i="1"/>
  <c r="I92" i="1"/>
  <c r="I91" i="1"/>
  <c r="I90" i="1"/>
  <c r="K99" i="1" l="1"/>
  <c r="D99" i="1" l="1"/>
  <c r="E99" i="1"/>
  <c r="F99" i="1"/>
  <c r="G99" i="1"/>
  <c r="H99" i="1"/>
  <c r="J99" i="1"/>
  <c r="D84" i="1"/>
  <c r="E84" i="1"/>
  <c r="F84" i="1"/>
  <c r="G84" i="1"/>
  <c r="H84" i="1"/>
  <c r="J84" i="1"/>
  <c r="K84" i="1"/>
  <c r="I84" i="1" l="1"/>
  <c r="I99" i="1"/>
</calcChain>
</file>

<file path=xl/sharedStrings.xml><?xml version="1.0" encoding="utf-8"?>
<sst xmlns="http://schemas.openxmlformats.org/spreadsheetml/2006/main" count="134" uniqueCount="101">
  <si>
    <t>200 FME</t>
  </si>
  <si>
    <t>210 ETSAB</t>
  </si>
  <si>
    <t>230 ETSETB</t>
  </si>
  <si>
    <t>240 ETSEIB</t>
  </si>
  <si>
    <t>250 ETSECCPB</t>
  </si>
  <si>
    <t>270 FIB</t>
  </si>
  <si>
    <t>280 FNB</t>
  </si>
  <si>
    <t>290 ETSAV</t>
  </si>
  <si>
    <t>300 EETAC</t>
  </si>
  <si>
    <t>310 EPSEB</t>
  </si>
  <si>
    <t>330 EPSEM</t>
  </si>
  <si>
    <t>340 EPSEVG</t>
  </si>
  <si>
    <t>370 FOOT</t>
  </si>
  <si>
    <t>390 ESAB</t>
  </si>
  <si>
    <t>801 EUNCET</t>
  </si>
  <si>
    <t>802 EAE</t>
  </si>
  <si>
    <t>804 CITM</t>
  </si>
  <si>
    <t>Total centres adscrits</t>
  </si>
  <si>
    <t>Total centres propis</t>
  </si>
  <si>
    <t>Centre</t>
  </si>
  <si>
    <t>Matrícula per 1a vegada</t>
  </si>
  <si>
    <t>Matrícula per 2a vegada</t>
  </si>
  <si>
    <t>Matrícula per 3a vegada</t>
  </si>
  <si>
    <t>Matrícula per 4a vegada o més</t>
  </si>
  <si>
    <t>% crèdits repetits</t>
  </si>
  <si>
    <t>Reconeguts</t>
  </si>
  <si>
    <t>Nom de la titulació</t>
  </si>
  <si>
    <t xml:space="preserve"> </t>
  </si>
  <si>
    <t xml:space="preserve">(2) Estudiantat equivalent a temps complet = crèdits matriculats anuals / crèdits teòrics de la titulació anuals  </t>
  </si>
  <si>
    <t>Aquestes dades són del curs acadèmic i, per tant, sumen els crèdits matriculats als dos quadrimestres</t>
  </si>
  <si>
    <t xml:space="preserve">(1) Inclou l'estudiantat amb matrícula de PFC              
  </t>
  </si>
  <si>
    <t>Grau en Matemàtiques</t>
  </si>
  <si>
    <t>Grau en Enginyeria de sistemes audiovisuals</t>
  </si>
  <si>
    <t>Grau en Enginyeria de tecnologia i disseny tèxtil</t>
  </si>
  <si>
    <t>Grau en Enginyeria elèctrica</t>
  </si>
  <si>
    <t>Grau en Enginyeria electrònica industrial i automàtica</t>
  </si>
  <si>
    <t>Grau en Enginyeria mecànica</t>
  </si>
  <si>
    <t>Grau en Enginyeria química</t>
  </si>
  <si>
    <t>Grau en Enginyeria en tecnologies aeroespacials</t>
  </si>
  <si>
    <t>Grau en Enginyeria de disseny industrial i desenvolupament del producte</t>
  </si>
  <si>
    <t>Grau en Enginyeria en tecnologies industrials</t>
  </si>
  <si>
    <t>Grau en Arquitectura</t>
  </si>
  <si>
    <t>Grau en Estudis d'arquitectura</t>
  </si>
  <si>
    <t>Grau en Enginyeria de sistemes electrònics</t>
  </si>
  <si>
    <t>Grau en Ciències i tecnologies de telecomunicació</t>
  </si>
  <si>
    <t>Grau en Enginyeria de sistemes de telecomunicació</t>
  </si>
  <si>
    <t>Grau en Enginyeria telemàtica</t>
  </si>
  <si>
    <t>Grau en Enginyeria física</t>
  </si>
  <si>
    <t>Grau en Enginyeria de tecnologies i serveis de telecomunicació</t>
  </si>
  <si>
    <t>Grau en Enginyeria civil</t>
  </si>
  <si>
    <t>Grau en Enginyeria d'obres públiques</t>
  </si>
  <si>
    <t>Grau en Enginyeria geològica</t>
  </si>
  <si>
    <t>Grau en Enginyeria informàtica</t>
  </si>
  <si>
    <t>Grau en Enginyeria en sistemes i tecnologia naval</t>
  </si>
  <si>
    <t>Grau en Tecnologies marines</t>
  </si>
  <si>
    <t>Grau en Nàutica i transport marítim</t>
  </si>
  <si>
    <t>Grau en Enginyeria d'aeronavegació</t>
  </si>
  <si>
    <t>Grau en Enginyeria d'aeroports</t>
  </si>
  <si>
    <t>Grau en Enginyeria de sistemes aeroespacials</t>
  </si>
  <si>
    <t>Grau en Ciències i tecnologies de l'edificació</t>
  </si>
  <si>
    <t>Grau en Enginyeria geomàtica i topografia</t>
  </si>
  <si>
    <t>Grau en Arquitectura tècnica i edificació</t>
  </si>
  <si>
    <t>Grau en Enginyeria de sistemes TIC</t>
  </si>
  <si>
    <t>Grau en Enginyeria de recursos energètics i miners</t>
  </si>
  <si>
    <t>Grau en Òptica i optometria</t>
  </si>
  <si>
    <t>Grau en Enginyeria agrícola</t>
  </si>
  <si>
    <t>Grau en Enginyeria alimentària</t>
  </si>
  <si>
    <t>Grau en Enginyeria agroambiental i del paisatge</t>
  </si>
  <si>
    <t>Grau en Enginyeria de sistemes biològics</t>
  </si>
  <si>
    <t>Grau en Administració i direcció d'empreses</t>
  </si>
  <si>
    <t>Grau en Màrqueting i comunicació digital</t>
  </si>
  <si>
    <t>Grau en Multimèdia</t>
  </si>
  <si>
    <t>Grau en Fotografia i creació digital</t>
  </si>
  <si>
    <t>Grau en Disseny i desenvolupament de videojocs</t>
  </si>
  <si>
    <t>Grau en Enginyeria en organització industrial</t>
  </si>
  <si>
    <t>205 ESEIAAT</t>
  </si>
  <si>
    <t xml:space="preserve">Grau Fase Inicial Comuna </t>
  </si>
  <si>
    <t>Matrícula ordinària (1)</t>
  </si>
  <si>
    <t>EETC (2)</t>
  </si>
  <si>
    <t>295 EEBE</t>
  </si>
  <si>
    <t>Grau en Enginyeria minera</t>
  </si>
  <si>
    <t>Grau Fase Inicial Comuna (estudis telecomunicació i telemàtica)</t>
  </si>
  <si>
    <t>Doble titulació en Grau en Enginyeria de Sistemes Aeroespacials i Grau en Enginyeria Telemàtica o Grau en Enginyeria de Sistemes de Telecomunicació</t>
  </si>
  <si>
    <t>Grau Fase Inicial Comuna (electrònica industrial i automàtica / Enginyeria mecànica / Enginyeria química)</t>
  </si>
  <si>
    <t>Grau Fase Inicial Comuna (recursos energètics i miners / Enginyeria elèctrica / Enginyeria electrònica industrial i automàtica / Enginyeria mecànica / Enginyeria química)</t>
  </si>
  <si>
    <t>Grau en Enginyeria d'Automoció</t>
  </si>
  <si>
    <t>Grau en Ciència i enginyeria de dades</t>
  </si>
  <si>
    <t>Grau en Enginyeria biomèdica</t>
  </si>
  <si>
    <t>Grau en Enginyeria de l'energia</t>
  </si>
  <si>
    <t>Grau en Enginyeria de materials</t>
  </si>
  <si>
    <t>Grau en Ciències i tecnologies del mar</t>
  </si>
  <si>
    <t>Grau en Tecnologies industrials i anàlisi econòmica</t>
  </si>
  <si>
    <t>Grau en Enginyeria electrònica de telecomunicació</t>
  </si>
  <si>
    <t>Grau en Enginyeria en geoinformació i geomàtica</t>
  </si>
  <si>
    <t>Grau en Enginyeria de ciències agronòmiques</t>
  </si>
  <si>
    <t>Grau en Ciències i tecnologies aplicades a l'esport i al fitnes</t>
  </si>
  <si>
    <t>Grau en Disseny, animació i art Digital</t>
  </si>
  <si>
    <t>Grau en Enginyeria en vehícles aeroespacials</t>
  </si>
  <si>
    <t>CENTRES ADSCRITS   (Dades corresponents al primer i segon quadrimestre)</t>
  </si>
  <si>
    <t>CENTRES PROPIS  (Dades corresponents al primer i segon quadrimestre)</t>
  </si>
  <si>
    <t>Dades actualitzades a desembre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</si>
</sst>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%"/>
    <numFmt numFmtId="166" formatCode="_(#,##0.0_);_(\(#,##0.0\);_(&quot;-&quot;_);_(@_)"/>
    <numFmt numFmtId="167" formatCode="_-* #,##0.0\ _€_-;\-* #,##0.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indexed="8"/>
      <name val="Arial"/>
      <family val="2"/>
    </font>
    <font>
      <i/>
      <sz val="8"/>
      <color theme="4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rgb="FF37609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165" fontId="4" fillId="5" borderId="1" xfId="1" applyNumberFormat="1" applyFont="1" applyFill="1" applyBorder="1" applyAlignment="1">
      <alignment horizontal="right" vertical="center" wrapText="1"/>
    </xf>
    <xf numFmtId="165" fontId="4" fillId="6" borderId="1" xfId="1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3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6" borderId="1" xfId="3" applyFont="1" applyFill="1" applyBorder="1" applyAlignment="1">
      <alignment vertical="center" wrapText="1"/>
    </xf>
    <xf numFmtId="0" fontId="4" fillId="5" borderId="1" xfId="3" applyFont="1" applyFill="1" applyBorder="1" applyAlignment="1">
      <alignment vertical="center" wrapText="1"/>
    </xf>
    <xf numFmtId="0" fontId="4" fillId="5" borderId="1" xfId="3" applyFont="1" applyFill="1" applyBorder="1" applyAlignment="1">
      <alignment horizontal="left" vertical="center" wrapText="1"/>
    </xf>
    <xf numFmtId="166" fontId="4" fillId="5" borderId="1" xfId="3" applyNumberFormat="1" applyFont="1" applyFill="1" applyBorder="1" applyAlignment="1">
      <alignment horizontal="right" vertical="center" wrapText="1"/>
    </xf>
    <xf numFmtId="166" fontId="4" fillId="6" borderId="1" xfId="3" applyNumberFormat="1" applyFont="1" applyFill="1" applyBorder="1" applyAlignment="1">
      <alignment horizontal="right" vertical="center" wrapText="1"/>
    </xf>
    <xf numFmtId="167" fontId="4" fillId="6" borderId="1" xfId="2" applyNumberFormat="1" applyFont="1" applyFill="1" applyBorder="1" applyAlignment="1">
      <alignment horizontal="right" vertical="center" wrapText="1"/>
    </xf>
    <xf numFmtId="167" fontId="4" fillId="5" borderId="1" xfId="2" applyNumberFormat="1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5" borderId="1" xfId="3" applyFont="1" applyFill="1" applyBorder="1" applyAlignment="1">
      <alignment horizontal="left" vertical="center" wrapText="1"/>
    </xf>
    <xf numFmtId="166" fontId="5" fillId="4" borderId="1" xfId="3" applyNumberFormat="1" applyFont="1" applyFill="1" applyBorder="1" applyAlignment="1">
      <alignment horizontal="right" vertical="center" wrapText="1"/>
    </xf>
    <xf numFmtId="165" fontId="5" fillId="4" borderId="1" xfId="1" applyNumberFormat="1" applyFont="1" applyFill="1" applyBorder="1" applyAlignment="1">
      <alignment horizontal="right" vertical="center" wrapText="1"/>
    </xf>
    <xf numFmtId="166" fontId="4" fillId="5" borderId="1" xfId="3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4" fillId="5" borderId="1" xfId="3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4" fillId="5" borderId="1" xfId="3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4" fillId="5" borderId="10" xfId="3" applyFont="1" applyFill="1" applyBorder="1" applyAlignment="1">
      <alignment horizontal="left" vertical="center" wrapText="1"/>
    </xf>
    <xf numFmtId="0" fontId="4" fillId="5" borderId="11" xfId="3" applyFont="1" applyFill="1" applyBorder="1" applyAlignment="1">
      <alignment horizontal="left" vertical="center" wrapText="1"/>
    </xf>
    <xf numFmtId="0" fontId="4" fillId="5" borderId="12" xfId="3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</cellXfs>
  <cellStyles count="4">
    <cellStyle name="Coma" xfId="2" builtinId="3"/>
    <cellStyle name="Normal" xfId="0" builtinId="0"/>
    <cellStyle name="Normal_Hoja1" xfId="3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04"/>
  <sheetViews>
    <sheetView showGridLines="0" tabSelected="1" topLeftCell="A3" zoomScaleNormal="100" workbookViewId="0">
      <selection activeCell="E17" sqref="E17"/>
    </sheetView>
  </sheetViews>
  <sheetFormatPr defaultColWidth="11.44140625" defaultRowHeight="13.2" x14ac:dyDescent="0.3"/>
  <cols>
    <col min="1" max="1" width="0.6640625" style="1" customWidth="1"/>
    <col min="2" max="2" width="16.33203125" style="1" customWidth="1"/>
    <col min="3" max="3" width="54.33203125" style="1" customWidth="1"/>
    <col min="4" max="7" width="12.21875" style="1" customWidth="1"/>
    <col min="8" max="8" width="15.5546875" style="1" customWidth="1"/>
    <col min="9" max="9" width="9" style="1" customWidth="1"/>
    <col min="10" max="10" width="12.77734375" style="1" customWidth="1"/>
    <col min="11" max="11" width="11.33203125" style="1" customWidth="1"/>
    <col min="12" max="12" width="0.5546875" style="1" customWidth="1"/>
    <col min="13" max="13" width="1.6640625" style="1" customWidth="1"/>
    <col min="14" max="16384" width="11.44140625" style="1"/>
  </cols>
  <sheetData>
    <row r="3" spans="1:12" ht="7.2" customHeight="1" x14ac:dyDescent="0.3">
      <c r="A3" s="16"/>
      <c r="B3" s="6"/>
      <c r="C3" s="6"/>
      <c r="D3" s="7"/>
      <c r="E3" s="7"/>
      <c r="F3" s="7"/>
      <c r="G3" s="7"/>
      <c r="H3" s="7"/>
      <c r="I3" s="7"/>
      <c r="J3" s="7"/>
      <c r="K3" s="7"/>
      <c r="L3" s="17"/>
    </row>
    <row r="4" spans="1:12" x14ac:dyDescent="0.3">
      <c r="A4" s="18"/>
      <c r="B4" s="39" t="s">
        <v>99</v>
      </c>
      <c r="C4" s="39"/>
      <c r="D4" s="9"/>
      <c r="E4" s="9"/>
      <c r="F4" s="9"/>
      <c r="G4" s="9"/>
      <c r="H4" s="9"/>
      <c r="I4" s="9" t="s">
        <v>27</v>
      </c>
      <c r="J4" s="9"/>
      <c r="K4" s="9"/>
      <c r="L4" s="19"/>
    </row>
    <row r="5" spans="1:12" ht="6" customHeight="1" x14ac:dyDescent="0.3">
      <c r="A5" s="18"/>
      <c r="B5" s="20"/>
      <c r="C5" s="10"/>
      <c r="D5" s="9"/>
      <c r="E5" s="9"/>
      <c r="F5" s="9"/>
      <c r="G5" s="9"/>
      <c r="H5" s="9"/>
      <c r="I5" s="9"/>
      <c r="J5" s="9"/>
      <c r="K5" s="2"/>
      <c r="L5" s="19"/>
    </row>
    <row r="6" spans="1:12" ht="43.8" customHeight="1" x14ac:dyDescent="0.3">
      <c r="A6" s="18"/>
      <c r="B6" s="13" t="s">
        <v>19</v>
      </c>
      <c r="C6" s="13" t="s">
        <v>26</v>
      </c>
      <c r="D6" s="3" t="s">
        <v>77</v>
      </c>
      <c r="E6" s="3" t="s">
        <v>20</v>
      </c>
      <c r="F6" s="3" t="s">
        <v>21</v>
      </c>
      <c r="G6" s="3" t="s">
        <v>22</v>
      </c>
      <c r="H6" s="3" t="s">
        <v>23</v>
      </c>
      <c r="I6" s="3" t="s">
        <v>24</v>
      </c>
      <c r="J6" s="3" t="s">
        <v>25</v>
      </c>
      <c r="K6" s="3" t="s">
        <v>78</v>
      </c>
      <c r="L6" s="19"/>
    </row>
    <row r="7" spans="1:12" ht="19.5" customHeight="1" x14ac:dyDescent="0.3">
      <c r="A7" s="18"/>
      <c r="B7" s="14" t="s">
        <v>0</v>
      </c>
      <c r="C7" s="24" t="s">
        <v>31</v>
      </c>
      <c r="D7" s="28">
        <v>13470.5</v>
      </c>
      <c r="E7" s="28">
        <v>12075.5</v>
      </c>
      <c r="F7" s="28">
        <v>1153.5</v>
      </c>
      <c r="G7" s="28">
        <v>166.5</v>
      </c>
      <c r="H7" s="28">
        <v>75</v>
      </c>
      <c r="I7" s="5">
        <f>SUM(F7:H7)/D7</f>
        <v>0.10355963030325527</v>
      </c>
      <c r="J7" s="29">
        <v>2135.5</v>
      </c>
      <c r="K7" s="29">
        <v>224.50833333333327</v>
      </c>
      <c r="L7" s="19"/>
    </row>
    <row r="8" spans="1:12" ht="19.2" customHeight="1" x14ac:dyDescent="0.3">
      <c r="A8" s="18"/>
      <c r="B8" s="40" t="s">
        <v>75</v>
      </c>
      <c r="C8" s="25" t="s">
        <v>76</v>
      </c>
      <c r="D8" s="27">
        <v>10201</v>
      </c>
      <c r="E8" s="27">
        <v>7789</v>
      </c>
      <c r="F8" s="27">
        <v>2058</v>
      </c>
      <c r="G8" s="27">
        <v>336</v>
      </c>
      <c r="H8" s="27">
        <v>18</v>
      </c>
      <c r="I8" s="4">
        <f t="shared" ref="I8:I65" si="0">SUM(F8:H8)/D8</f>
        <v>0.23644740711694931</v>
      </c>
      <c r="J8" s="30">
        <v>716</v>
      </c>
      <c r="K8" s="30">
        <v>170.01666666666674</v>
      </c>
      <c r="L8" s="19"/>
    </row>
    <row r="9" spans="1:12" ht="19.5" customHeight="1" x14ac:dyDescent="0.3">
      <c r="A9" s="18"/>
      <c r="B9" s="40"/>
      <c r="C9" s="25" t="s">
        <v>32</v>
      </c>
      <c r="D9" s="27">
        <v>8763</v>
      </c>
      <c r="E9" s="27">
        <v>7293</v>
      </c>
      <c r="F9" s="27">
        <v>1218</v>
      </c>
      <c r="G9" s="27">
        <v>216</v>
      </c>
      <c r="H9" s="27">
        <v>36</v>
      </c>
      <c r="I9" s="4">
        <f t="shared" si="0"/>
        <v>0.16775077028414925</v>
      </c>
      <c r="J9" s="30">
        <v>276</v>
      </c>
      <c r="K9" s="30">
        <v>146.04999999999998</v>
      </c>
      <c r="L9" s="19"/>
    </row>
    <row r="10" spans="1:12" ht="19.5" customHeight="1" x14ac:dyDescent="0.3">
      <c r="A10" s="18"/>
      <c r="B10" s="40"/>
      <c r="C10" s="25" t="s">
        <v>33</v>
      </c>
      <c r="D10" s="27">
        <v>3010</v>
      </c>
      <c r="E10" s="27">
        <v>2764</v>
      </c>
      <c r="F10" s="27">
        <v>156</v>
      </c>
      <c r="G10" s="27">
        <v>72</v>
      </c>
      <c r="H10" s="27">
        <v>18</v>
      </c>
      <c r="I10" s="4">
        <f t="shared" si="0"/>
        <v>8.1727574750830562E-2</v>
      </c>
      <c r="J10" s="30">
        <v>415</v>
      </c>
      <c r="K10" s="30">
        <v>50.166666666666664</v>
      </c>
      <c r="L10" s="19"/>
    </row>
    <row r="11" spans="1:12" ht="19.5" customHeight="1" x14ac:dyDescent="0.3">
      <c r="A11" s="18"/>
      <c r="B11" s="40"/>
      <c r="C11" s="25" t="s">
        <v>34</v>
      </c>
      <c r="D11" s="27">
        <v>6774</v>
      </c>
      <c r="E11" s="27">
        <v>5124</v>
      </c>
      <c r="F11" s="27">
        <v>1272</v>
      </c>
      <c r="G11" s="27">
        <v>318</v>
      </c>
      <c r="H11" s="27">
        <v>60</v>
      </c>
      <c r="I11" s="4">
        <f t="shared" si="0"/>
        <v>0.24357838795394154</v>
      </c>
      <c r="J11" s="30">
        <v>841</v>
      </c>
      <c r="K11" s="30">
        <v>112.89999999999998</v>
      </c>
      <c r="L11" s="19"/>
    </row>
    <row r="12" spans="1:12" ht="19.5" customHeight="1" x14ac:dyDescent="0.3">
      <c r="A12" s="18"/>
      <c r="B12" s="40"/>
      <c r="C12" s="25" t="s">
        <v>35</v>
      </c>
      <c r="D12" s="27">
        <v>13511.5</v>
      </c>
      <c r="E12" s="27">
        <v>12224.5</v>
      </c>
      <c r="F12" s="27">
        <v>1008</v>
      </c>
      <c r="G12" s="27">
        <v>222</v>
      </c>
      <c r="H12" s="27">
        <v>57</v>
      </c>
      <c r="I12" s="4">
        <f t="shared" si="0"/>
        <v>9.5252192576693928E-2</v>
      </c>
      <c r="J12" s="30">
        <v>1100</v>
      </c>
      <c r="K12" s="30">
        <v>225.19166666666678</v>
      </c>
      <c r="L12" s="19"/>
    </row>
    <row r="13" spans="1:12" ht="19.5" customHeight="1" x14ac:dyDescent="0.3">
      <c r="A13" s="18"/>
      <c r="B13" s="40"/>
      <c r="C13" s="25" t="s">
        <v>36</v>
      </c>
      <c r="D13" s="27">
        <v>14967</v>
      </c>
      <c r="E13" s="27">
        <v>13578</v>
      </c>
      <c r="F13" s="27">
        <v>1108.5</v>
      </c>
      <c r="G13" s="27">
        <v>223.5</v>
      </c>
      <c r="H13" s="27">
        <v>57</v>
      </c>
      <c r="I13" s="4">
        <f t="shared" si="0"/>
        <v>9.2804169172178791E-2</v>
      </c>
      <c r="J13" s="30">
        <v>2603</v>
      </c>
      <c r="K13" s="30">
        <v>249.45000000000036</v>
      </c>
      <c r="L13" s="19"/>
    </row>
    <row r="14" spans="1:12" ht="19.5" customHeight="1" x14ac:dyDescent="0.3">
      <c r="A14" s="18"/>
      <c r="B14" s="40"/>
      <c r="C14" s="25" t="s">
        <v>37</v>
      </c>
      <c r="D14" s="27">
        <v>6250</v>
      </c>
      <c r="E14" s="27">
        <v>5410</v>
      </c>
      <c r="F14" s="27">
        <v>666</v>
      </c>
      <c r="G14" s="27">
        <v>138</v>
      </c>
      <c r="H14" s="27">
        <v>36</v>
      </c>
      <c r="I14" s="4">
        <f t="shared" si="0"/>
        <v>0.13439999999999999</v>
      </c>
      <c r="J14" s="30">
        <v>68.5</v>
      </c>
      <c r="K14" s="30">
        <v>104.16666666666664</v>
      </c>
      <c r="L14" s="19"/>
    </row>
    <row r="15" spans="1:12" ht="19.5" customHeight="1" x14ac:dyDescent="0.3">
      <c r="A15" s="18"/>
      <c r="B15" s="40"/>
      <c r="C15" s="25" t="s">
        <v>38</v>
      </c>
      <c r="D15" s="27">
        <v>14898.5</v>
      </c>
      <c r="E15" s="27">
        <v>13964</v>
      </c>
      <c r="F15" s="27">
        <v>729</v>
      </c>
      <c r="G15" s="27">
        <v>133.5</v>
      </c>
      <c r="H15" s="27">
        <v>72</v>
      </c>
      <c r="I15" s="4">
        <f t="shared" si="0"/>
        <v>6.2724435345840185E-2</v>
      </c>
      <c r="J15" s="30">
        <v>590</v>
      </c>
      <c r="K15" s="30">
        <v>248.30833333333325</v>
      </c>
      <c r="L15" s="19"/>
    </row>
    <row r="16" spans="1:12" ht="19.5" customHeight="1" x14ac:dyDescent="0.3">
      <c r="A16" s="18"/>
      <c r="B16" s="40"/>
      <c r="C16" s="25" t="s">
        <v>97</v>
      </c>
      <c r="D16" s="27">
        <v>15520.5</v>
      </c>
      <c r="E16" s="27">
        <v>14074.5</v>
      </c>
      <c r="F16" s="27">
        <v>936</v>
      </c>
      <c r="G16" s="27">
        <v>306</v>
      </c>
      <c r="H16" s="27">
        <v>204</v>
      </c>
      <c r="I16" s="4">
        <f t="shared" si="0"/>
        <v>9.3167101575335851E-2</v>
      </c>
      <c r="J16" s="30">
        <v>414</v>
      </c>
      <c r="K16" s="30">
        <v>258.67499999999978</v>
      </c>
      <c r="L16" s="19"/>
    </row>
    <row r="17" spans="1:12" ht="30.6" customHeight="1" x14ac:dyDescent="0.3">
      <c r="A17" s="18"/>
      <c r="B17" s="40"/>
      <c r="C17" s="25" t="s">
        <v>39</v>
      </c>
      <c r="D17" s="27">
        <v>14328</v>
      </c>
      <c r="E17" s="27">
        <v>13812</v>
      </c>
      <c r="F17" s="27">
        <v>420</v>
      </c>
      <c r="G17" s="27">
        <v>54</v>
      </c>
      <c r="H17" s="27">
        <v>42</v>
      </c>
      <c r="I17" s="4">
        <f t="shared" si="0"/>
        <v>3.6013400335008376E-2</v>
      </c>
      <c r="J17" s="30">
        <v>986</v>
      </c>
      <c r="K17" s="30">
        <v>238.8000000000001</v>
      </c>
      <c r="L17" s="19"/>
    </row>
    <row r="18" spans="1:12" ht="19.5" customHeight="1" x14ac:dyDescent="0.3">
      <c r="A18" s="18"/>
      <c r="B18" s="40"/>
      <c r="C18" s="25" t="s">
        <v>40</v>
      </c>
      <c r="D18" s="27">
        <v>35388.5</v>
      </c>
      <c r="E18" s="27">
        <v>27129.5</v>
      </c>
      <c r="F18" s="27">
        <v>6046.5</v>
      </c>
      <c r="G18" s="27">
        <v>1485</v>
      </c>
      <c r="H18" s="27">
        <v>727.5</v>
      </c>
      <c r="I18" s="4">
        <f t="shared" si="0"/>
        <v>0.23338090057504557</v>
      </c>
      <c r="J18" s="30">
        <v>742.3</v>
      </c>
      <c r="K18" s="30">
        <v>589.80833333333408</v>
      </c>
      <c r="L18" s="19"/>
    </row>
    <row r="19" spans="1:12" ht="19.5" customHeight="1" x14ac:dyDescent="0.3">
      <c r="A19" s="18"/>
      <c r="B19" s="41" t="s">
        <v>1</v>
      </c>
      <c r="C19" s="24" t="s">
        <v>41</v>
      </c>
      <c r="D19" s="28">
        <v>15912.5</v>
      </c>
      <c r="E19" s="28">
        <v>12923.5</v>
      </c>
      <c r="F19" s="28">
        <v>2472</v>
      </c>
      <c r="G19" s="28">
        <v>340</v>
      </c>
      <c r="H19" s="28">
        <v>177</v>
      </c>
      <c r="I19" s="5">
        <f t="shared" si="0"/>
        <v>0.18783974862529457</v>
      </c>
      <c r="J19" s="29">
        <v>1324.5</v>
      </c>
      <c r="K19" s="29">
        <v>265.20833333333331</v>
      </c>
      <c r="L19" s="19"/>
    </row>
    <row r="20" spans="1:12" ht="19.5" customHeight="1" x14ac:dyDescent="0.3">
      <c r="A20" s="18"/>
      <c r="B20" s="41"/>
      <c r="C20" s="24" t="s">
        <v>42</v>
      </c>
      <c r="D20" s="28">
        <v>82516.5</v>
      </c>
      <c r="E20" s="28">
        <v>72533</v>
      </c>
      <c r="F20" s="28">
        <v>8580.5</v>
      </c>
      <c r="G20" s="28">
        <v>1278</v>
      </c>
      <c r="H20" s="28">
        <v>125</v>
      </c>
      <c r="I20" s="5">
        <f t="shared" si="0"/>
        <v>0.12098792362739573</v>
      </c>
      <c r="J20" s="29">
        <v>21685.5</v>
      </c>
      <c r="K20" s="29">
        <v>1375.2750000000001</v>
      </c>
      <c r="L20" s="19"/>
    </row>
    <row r="21" spans="1:12" ht="19.5" customHeight="1" x14ac:dyDescent="0.3">
      <c r="A21" s="18"/>
      <c r="B21" s="42" t="s">
        <v>2</v>
      </c>
      <c r="C21" s="25" t="s">
        <v>32</v>
      </c>
      <c r="D21" s="27">
        <v>126</v>
      </c>
      <c r="E21" s="27">
        <v>60</v>
      </c>
      <c r="F21" s="27">
        <v>36</v>
      </c>
      <c r="G21" s="27">
        <v>6</v>
      </c>
      <c r="H21" s="27">
        <v>24</v>
      </c>
      <c r="I21" s="4">
        <f t="shared" si="0"/>
        <v>0.52380952380952384</v>
      </c>
      <c r="J21" s="30">
        <v>0</v>
      </c>
      <c r="K21" s="30">
        <v>2.1</v>
      </c>
      <c r="L21" s="19"/>
    </row>
    <row r="22" spans="1:12" ht="19.5" customHeight="1" x14ac:dyDescent="0.3">
      <c r="A22" s="18"/>
      <c r="B22" s="43"/>
      <c r="C22" s="25" t="s">
        <v>43</v>
      </c>
      <c r="D22" s="27">
        <v>91.5</v>
      </c>
      <c r="E22" s="27">
        <v>42</v>
      </c>
      <c r="F22" s="27">
        <v>0</v>
      </c>
      <c r="G22" s="27">
        <v>12</v>
      </c>
      <c r="H22" s="27">
        <v>37.5</v>
      </c>
      <c r="I22" s="4">
        <f t="shared" si="0"/>
        <v>0.54098360655737709</v>
      </c>
      <c r="J22" s="30">
        <v>0</v>
      </c>
      <c r="K22" s="30">
        <v>1.5249999999999999</v>
      </c>
      <c r="L22" s="19"/>
    </row>
    <row r="23" spans="1:12" ht="19.5" customHeight="1" x14ac:dyDescent="0.3">
      <c r="A23" s="18"/>
      <c r="B23" s="43"/>
      <c r="C23" s="25" t="s">
        <v>44</v>
      </c>
      <c r="D23" s="27">
        <v>74</v>
      </c>
      <c r="E23" s="27">
        <v>14</v>
      </c>
      <c r="F23" s="27">
        <v>12</v>
      </c>
      <c r="G23" s="27">
        <v>12</v>
      </c>
      <c r="H23" s="27">
        <v>36</v>
      </c>
      <c r="I23" s="4">
        <f t="shared" si="0"/>
        <v>0.81081081081081086</v>
      </c>
      <c r="J23" s="30">
        <v>2</v>
      </c>
      <c r="K23" s="30">
        <v>1.2333333333333334</v>
      </c>
      <c r="L23" s="19"/>
    </row>
    <row r="24" spans="1:12" ht="19.5" customHeight="1" x14ac:dyDescent="0.3">
      <c r="A24" s="18"/>
      <c r="B24" s="43"/>
      <c r="C24" s="25" t="s">
        <v>45</v>
      </c>
      <c r="D24" s="27">
        <v>314</v>
      </c>
      <c r="E24" s="27">
        <v>122</v>
      </c>
      <c r="F24" s="27">
        <v>24</v>
      </c>
      <c r="G24" s="27">
        <v>0</v>
      </c>
      <c r="H24" s="27">
        <v>168</v>
      </c>
      <c r="I24" s="4">
        <f t="shared" si="0"/>
        <v>0.61146496815286622</v>
      </c>
      <c r="J24" s="30">
        <v>655</v>
      </c>
      <c r="K24" s="30">
        <v>5.2333333333333334</v>
      </c>
      <c r="L24" s="19"/>
    </row>
    <row r="25" spans="1:12" ht="19.5" customHeight="1" x14ac:dyDescent="0.3">
      <c r="A25" s="18"/>
      <c r="B25" s="43"/>
      <c r="C25" s="25" t="s">
        <v>46</v>
      </c>
      <c r="D25" s="27">
        <v>152</v>
      </c>
      <c r="E25" s="27">
        <v>110</v>
      </c>
      <c r="F25" s="27">
        <v>36</v>
      </c>
      <c r="G25" s="27">
        <v>0</v>
      </c>
      <c r="H25" s="27">
        <v>6</v>
      </c>
      <c r="I25" s="4">
        <f t="shared" si="0"/>
        <v>0.27631578947368424</v>
      </c>
      <c r="J25" s="30">
        <v>0</v>
      </c>
      <c r="K25" s="30">
        <v>2.5333333333333332</v>
      </c>
      <c r="L25" s="19"/>
    </row>
    <row r="26" spans="1:12" ht="19.5" customHeight="1" x14ac:dyDescent="0.3">
      <c r="A26" s="18"/>
      <c r="B26" s="43"/>
      <c r="C26" s="25" t="s">
        <v>47</v>
      </c>
      <c r="D26" s="27">
        <v>12037.5</v>
      </c>
      <c r="E26" s="27">
        <v>11755.5</v>
      </c>
      <c r="F26" s="27">
        <v>246</v>
      </c>
      <c r="G26" s="27">
        <v>36</v>
      </c>
      <c r="H26" s="27">
        <v>0</v>
      </c>
      <c r="I26" s="4">
        <f t="shared" si="0"/>
        <v>2.3426791277258566E-2</v>
      </c>
      <c r="J26" s="30">
        <v>1367</v>
      </c>
      <c r="K26" s="30">
        <v>200.62499999999994</v>
      </c>
      <c r="L26" s="19"/>
    </row>
    <row r="27" spans="1:12" ht="19.5" customHeight="1" x14ac:dyDescent="0.3">
      <c r="A27" s="18"/>
      <c r="B27" s="43"/>
      <c r="C27" s="25" t="s">
        <v>48</v>
      </c>
      <c r="D27" s="27">
        <v>52912</v>
      </c>
      <c r="E27" s="27">
        <v>43478</v>
      </c>
      <c r="F27" s="27">
        <v>7402</v>
      </c>
      <c r="G27" s="27">
        <v>1615</v>
      </c>
      <c r="H27" s="27">
        <v>417</v>
      </c>
      <c r="I27" s="4">
        <f t="shared" si="0"/>
        <v>0.17829603870577562</v>
      </c>
      <c r="J27" s="30">
        <v>1869.5</v>
      </c>
      <c r="K27" s="30">
        <v>881.86666666666338</v>
      </c>
      <c r="L27" s="19"/>
    </row>
    <row r="28" spans="1:12" ht="19.5" customHeight="1" x14ac:dyDescent="0.3">
      <c r="A28" s="18"/>
      <c r="B28" s="44"/>
      <c r="C28" s="25" t="s">
        <v>92</v>
      </c>
      <c r="D28" s="27">
        <v>3142</v>
      </c>
      <c r="E28" s="27">
        <v>3142</v>
      </c>
      <c r="F28" s="27">
        <v>0</v>
      </c>
      <c r="G28" s="27">
        <v>0</v>
      </c>
      <c r="H28" s="27">
        <v>0</v>
      </c>
      <c r="I28" s="4">
        <f t="shared" si="0"/>
        <v>0</v>
      </c>
      <c r="J28" s="30">
        <v>24</v>
      </c>
      <c r="K28" s="30">
        <v>52.366666666666653</v>
      </c>
      <c r="L28" s="19"/>
    </row>
    <row r="29" spans="1:12" ht="19.5" customHeight="1" x14ac:dyDescent="0.3">
      <c r="A29" s="18"/>
      <c r="B29" s="41" t="s">
        <v>3</v>
      </c>
      <c r="C29" s="24" t="s">
        <v>37</v>
      </c>
      <c r="D29" s="28">
        <v>43.5</v>
      </c>
      <c r="E29" s="28">
        <v>30</v>
      </c>
      <c r="F29" s="28">
        <v>0</v>
      </c>
      <c r="G29" s="28">
        <v>6</v>
      </c>
      <c r="H29" s="28">
        <v>7.5</v>
      </c>
      <c r="I29" s="5">
        <f t="shared" si="0"/>
        <v>0.31034482758620691</v>
      </c>
      <c r="J29" s="29">
        <v>0</v>
      </c>
      <c r="K29" s="29">
        <v>0.72500000000000009</v>
      </c>
      <c r="L29" s="19"/>
    </row>
    <row r="30" spans="1:12" ht="19.5" customHeight="1" x14ac:dyDescent="0.3">
      <c r="A30" s="18"/>
      <c r="B30" s="41"/>
      <c r="C30" s="24" t="s">
        <v>40</v>
      </c>
      <c r="D30" s="28">
        <v>109773</v>
      </c>
      <c r="E30" s="28">
        <v>84732</v>
      </c>
      <c r="F30" s="28">
        <v>18331.5</v>
      </c>
      <c r="G30" s="28">
        <v>4617</v>
      </c>
      <c r="H30" s="28">
        <v>2092.5</v>
      </c>
      <c r="I30" s="5">
        <f t="shared" si="0"/>
        <v>0.22811620343800387</v>
      </c>
      <c r="J30" s="29">
        <v>2714.5</v>
      </c>
      <c r="K30" s="29">
        <v>1829.5499999999986</v>
      </c>
      <c r="L30" s="19"/>
    </row>
    <row r="31" spans="1:12" ht="19.5" customHeight="1" x14ac:dyDescent="0.3">
      <c r="A31" s="18"/>
      <c r="B31" s="41"/>
      <c r="C31" s="24" t="s">
        <v>91</v>
      </c>
      <c r="D31" s="28">
        <v>2454</v>
      </c>
      <c r="E31" s="28">
        <v>2454</v>
      </c>
      <c r="F31" s="28">
        <v>0</v>
      </c>
      <c r="G31" s="28">
        <v>0</v>
      </c>
      <c r="H31" s="28">
        <v>0</v>
      </c>
      <c r="I31" s="5">
        <f t="shared" si="0"/>
        <v>0</v>
      </c>
      <c r="J31" s="29">
        <v>6</v>
      </c>
      <c r="K31" s="29">
        <v>40.9</v>
      </c>
      <c r="L31" s="19"/>
    </row>
    <row r="32" spans="1:12" ht="19.5" customHeight="1" x14ac:dyDescent="0.3">
      <c r="A32" s="18"/>
      <c r="B32" s="38" t="s">
        <v>4</v>
      </c>
      <c r="C32" s="25" t="s">
        <v>49</v>
      </c>
      <c r="D32" s="27">
        <v>22249</v>
      </c>
      <c r="E32" s="27">
        <v>18991</v>
      </c>
      <c r="F32" s="27">
        <v>2908.5</v>
      </c>
      <c r="G32" s="27">
        <v>312</v>
      </c>
      <c r="H32" s="27">
        <v>37.5</v>
      </c>
      <c r="I32" s="4">
        <f t="shared" si="0"/>
        <v>0.14643354757517191</v>
      </c>
      <c r="J32" s="30">
        <v>1396.5</v>
      </c>
      <c r="K32" s="30">
        <v>370.81666666666644</v>
      </c>
      <c r="L32" s="19"/>
    </row>
    <row r="33" spans="1:12" ht="19.5" customHeight="1" x14ac:dyDescent="0.3">
      <c r="A33" s="18"/>
      <c r="B33" s="38"/>
      <c r="C33" s="25" t="s">
        <v>50</v>
      </c>
      <c r="D33" s="27">
        <v>9584</v>
      </c>
      <c r="E33" s="27">
        <v>7545.5</v>
      </c>
      <c r="F33" s="27">
        <v>1422</v>
      </c>
      <c r="G33" s="27">
        <v>391.5</v>
      </c>
      <c r="H33" s="27">
        <v>225</v>
      </c>
      <c r="I33" s="4">
        <f t="shared" si="0"/>
        <v>0.2126982470784641</v>
      </c>
      <c r="J33" s="30">
        <v>875.5</v>
      </c>
      <c r="K33" s="30">
        <v>159.73333333333338</v>
      </c>
      <c r="L33" s="19"/>
    </row>
    <row r="34" spans="1:12" ht="19.5" customHeight="1" x14ac:dyDescent="0.3">
      <c r="A34" s="18"/>
      <c r="B34" s="38"/>
      <c r="C34" s="25" t="s">
        <v>51</v>
      </c>
      <c r="D34" s="27">
        <v>1363.5</v>
      </c>
      <c r="E34" s="27">
        <v>1096.5</v>
      </c>
      <c r="F34" s="27">
        <v>162</v>
      </c>
      <c r="G34" s="27">
        <v>93</v>
      </c>
      <c r="H34" s="27">
        <v>12</v>
      </c>
      <c r="I34" s="4">
        <f t="shared" si="0"/>
        <v>0.19581958195819582</v>
      </c>
      <c r="J34" s="30">
        <v>255.5</v>
      </c>
      <c r="K34" s="30">
        <v>22.725000000000001</v>
      </c>
      <c r="L34" s="19"/>
    </row>
    <row r="35" spans="1:12" ht="19.5" customHeight="1" x14ac:dyDescent="0.3">
      <c r="A35" s="18"/>
      <c r="B35" s="38"/>
      <c r="C35" s="25" t="s">
        <v>90</v>
      </c>
      <c r="D35" s="27">
        <v>3060</v>
      </c>
      <c r="E35" s="27">
        <v>3060</v>
      </c>
      <c r="F35" s="27">
        <v>0</v>
      </c>
      <c r="G35" s="27">
        <v>0</v>
      </c>
      <c r="H35" s="27">
        <v>0</v>
      </c>
      <c r="I35" s="4">
        <f t="shared" si="0"/>
        <v>0</v>
      </c>
      <c r="J35" s="30">
        <v>90</v>
      </c>
      <c r="K35" s="30">
        <v>51</v>
      </c>
      <c r="L35" s="19"/>
    </row>
    <row r="36" spans="1:12" ht="19.5" customHeight="1" x14ac:dyDescent="0.3">
      <c r="A36" s="18"/>
      <c r="B36" s="46" t="s">
        <v>5</v>
      </c>
      <c r="C36" s="24" t="s">
        <v>52</v>
      </c>
      <c r="D36" s="28">
        <v>87123.5</v>
      </c>
      <c r="E36" s="28">
        <v>75614</v>
      </c>
      <c r="F36" s="28">
        <v>9100.5</v>
      </c>
      <c r="G36" s="28">
        <v>1900.5</v>
      </c>
      <c r="H36" s="28">
        <v>508.5</v>
      </c>
      <c r="I36" s="5">
        <f t="shared" si="0"/>
        <v>0.13210557427100611</v>
      </c>
      <c r="J36" s="29">
        <v>3176</v>
      </c>
      <c r="K36" s="29">
        <v>1452.05833333333</v>
      </c>
      <c r="L36" s="19"/>
    </row>
    <row r="37" spans="1:12" ht="19.5" customHeight="1" x14ac:dyDescent="0.3">
      <c r="A37" s="18"/>
      <c r="B37" s="47"/>
      <c r="C37" s="24" t="s">
        <v>86</v>
      </c>
      <c r="D37" s="28">
        <v>6037.5</v>
      </c>
      <c r="E37" s="28">
        <v>5887.5</v>
      </c>
      <c r="F37" s="28">
        <v>150</v>
      </c>
      <c r="G37" s="28">
        <v>0</v>
      </c>
      <c r="H37" s="28">
        <v>0</v>
      </c>
      <c r="I37" s="29">
        <f t="shared" si="0"/>
        <v>2.4844720496894408E-2</v>
      </c>
      <c r="J37" s="29">
        <v>529.5</v>
      </c>
      <c r="K37" s="29">
        <v>100.62500000000001</v>
      </c>
      <c r="L37" s="19"/>
    </row>
    <row r="38" spans="1:12" ht="19.5" customHeight="1" x14ac:dyDescent="0.3">
      <c r="A38" s="18"/>
      <c r="B38" s="38" t="s">
        <v>6</v>
      </c>
      <c r="C38" s="25" t="s">
        <v>53</v>
      </c>
      <c r="D38" s="27">
        <v>14821</v>
      </c>
      <c r="E38" s="27">
        <v>13423</v>
      </c>
      <c r="F38" s="27">
        <v>1185</v>
      </c>
      <c r="G38" s="27">
        <v>150</v>
      </c>
      <c r="H38" s="27">
        <v>63</v>
      </c>
      <c r="I38" s="4">
        <f t="shared" si="0"/>
        <v>9.4325619054044935E-2</v>
      </c>
      <c r="J38" s="30">
        <v>1781</v>
      </c>
      <c r="K38" s="30">
        <v>247.01666666666679</v>
      </c>
      <c r="L38" s="19"/>
    </row>
    <row r="39" spans="1:12" ht="19.5" customHeight="1" x14ac:dyDescent="0.3">
      <c r="A39" s="18"/>
      <c r="B39" s="38"/>
      <c r="C39" s="25" t="s">
        <v>54</v>
      </c>
      <c r="D39" s="27">
        <v>6586.5</v>
      </c>
      <c r="E39" s="27">
        <v>5700</v>
      </c>
      <c r="F39" s="27">
        <v>645</v>
      </c>
      <c r="G39" s="27">
        <v>186</v>
      </c>
      <c r="H39" s="27">
        <v>55.5</v>
      </c>
      <c r="I39" s="4">
        <f t="shared" si="0"/>
        <v>0.13459348667729445</v>
      </c>
      <c r="J39" s="30">
        <v>1010</v>
      </c>
      <c r="K39" s="30">
        <v>109.77500000000003</v>
      </c>
      <c r="L39" s="19"/>
    </row>
    <row r="40" spans="1:12" ht="19.5" customHeight="1" x14ac:dyDescent="0.3">
      <c r="A40" s="18"/>
      <c r="B40" s="38"/>
      <c r="C40" s="25" t="s">
        <v>55</v>
      </c>
      <c r="D40" s="27">
        <v>12353</v>
      </c>
      <c r="E40" s="27">
        <v>11382.5</v>
      </c>
      <c r="F40" s="27">
        <v>777</v>
      </c>
      <c r="G40" s="27">
        <v>139.5</v>
      </c>
      <c r="H40" s="27">
        <v>54</v>
      </c>
      <c r="I40" s="4">
        <f t="shared" si="0"/>
        <v>7.8563911600420949E-2</v>
      </c>
      <c r="J40" s="30">
        <v>714</v>
      </c>
      <c r="K40" s="30">
        <v>205.88333333333316</v>
      </c>
      <c r="L40" s="19"/>
    </row>
    <row r="41" spans="1:12" ht="19.5" customHeight="1" x14ac:dyDescent="0.3">
      <c r="A41" s="18"/>
      <c r="B41" s="41" t="s">
        <v>7</v>
      </c>
      <c r="C41" s="24" t="s">
        <v>41</v>
      </c>
      <c r="D41" s="28">
        <v>4193.5</v>
      </c>
      <c r="E41" s="28">
        <v>3650.5</v>
      </c>
      <c r="F41" s="28">
        <v>481</v>
      </c>
      <c r="G41" s="28">
        <v>32</v>
      </c>
      <c r="H41" s="28">
        <v>30</v>
      </c>
      <c r="I41" s="5">
        <f t="shared" si="0"/>
        <v>0.12948610945510911</v>
      </c>
      <c r="J41" s="29">
        <v>81</v>
      </c>
      <c r="K41" s="29">
        <v>69.89166666666668</v>
      </c>
      <c r="L41" s="19"/>
    </row>
    <row r="42" spans="1:12" ht="19.5" customHeight="1" x14ac:dyDescent="0.3">
      <c r="A42" s="18"/>
      <c r="B42" s="41"/>
      <c r="C42" s="24" t="s">
        <v>42</v>
      </c>
      <c r="D42" s="28">
        <v>29503.5</v>
      </c>
      <c r="E42" s="28">
        <v>27309.5</v>
      </c>
      <c r="F42" s="28">
        <v>1656</v>
      </c>
      <c r="G42" s="28">
        <v>360</v>
      </c>
      <c r="H42" s="28">
        <v>178</v>
      </c>
      <c r="I42" s="5">
        <f t="shared" si="0"/>
        <v>7.4364058501533714E-2</v>
      </c>
      <c r="J42" s="29">
        <v>6038.5</v>
      </c>
      <c r="K42" s="29">
        <v>491.72500000000008</v>
      </c>
      <c r="L42" s="19"/>
    </row>
    <row r="43" spans="1:12" ht="19.5" customHeight="1" x14ac:dyDescent="0.3">
      <c r="A43" s="18"/>
      <c r="B43" s="38" t="s">
        <v>79</v>
      </c>
      <c r="C43" s="25" t="s">
        <v>87</v>
      </c>
      <c r="D43" s="27">
        <v>12431</v>
      </c>
      <c r="E43" s="27">
        <v>11735</v>
      </c>
      <c r="F43" s="27">
        <v>630</v>
      </c>
      <c r="G43" s="27">
        <v>42</v>
      </c>
      <c r="H43" s="27">
        <v>24</v>
      </c>
      <c r="I43" s="4">
        <f t="shared" si="0"/>
        <v>5.5989059609041908E-2</v>
      </c>
      <c r="J43" s="30">
        <v>584</v>
      </c>
      <c r="K43" s="30">
        <v>207.18333333333328</v>
      </c>
      <c r="L43" s="19"/>
    </row>
    <row r="44" spans="1:12" ht="19.5" customHeight="1" x14ac:dyDescent="0.3">
      <c r="A44" s="18"/>
      <c r="B44" s="38"/>
      <c r="C44" s="25" t="s">
        <v>88</v>
      </c>
      <c r="D44" s="27">
        <v>13131.5</v>
      </c>
      <c r="E44" s="27">
        <v>10938.5</v>
      </c>
      <c r="F44" s="27">
        <v>1737</v>
      </c>
      <c r="G44" s="27">
        <v>348</v>
      </c>
      <c r="H44" s="27">
        <v>108</v>
      </c>
      <c r="I44" s="4">
        <f t="shared" si="0"/>
        <v>0.16700300803411644</v>
      </c>
      <c r="J44" s="30">
        <v>799.5</v>
      </c>
      <c r="K44" s="30">
        <v>218.85833333333346</v>
      </c>
      <c r="L44" s="19"/>
    </row>
    <row r="45" spans="1:12" ht="19.5" customHeight="1" x14ac:dyDescent="0.3">
      <c r="A45" s="18"/>
      <c r="B45" s="38"/>
      <c r="C45" s="25" t="s">
        <v>34</v>
      </c>
      <c r="D45" s="27">
        <v>15837</v>
      </c>
      <c r="E45" s="27">
        <v>12162</v>
      </c>
      <c r="F45" s="27">
        <v>2685</v>
      </c>
      <c r="G45" s="27">
        <v>708</v>
      </c>
      <c r="H45" s="27">
        <v>282</v>
      </c>
      <c r="I45" s="4">
        <f t="shared" si="0"/>
        <v>0.23205152491002085</v>
      </c>
      <c r="J45" s="30">
        <v>1903.5</v>
      </c>
      <c r="K45" s="30">
        <v>263.9500000000001</v>
      </c>
      <c r="L45" s="19"/>
    </row>
    <row r="46" spans="1:12" ht="19.5" customHeight="1" x14ac:dyDescent="0.3">
      <c r="A46" s="18"/>
      <c r="B46" s="38"/>
      <c r="C46" s="25" t="s">
        <v>35</v>
      </c>
      <c r="D46" s="27">
        <v>29411</v>
      </c>
      <c r="E46" s="27">
        <v>25235</v>
      </c>
      <c r="F46" s="27">
        <v>3186</v>
      </c>
      <c r="G46" s="27">
        <v>720</v>
      </c>
      <c r="H46" s="27">
        <v>270</v>
      </c>
      <c r="I46" s="4">
        <f t="shared" si="0"/>
        <v>0.14198769167998368</v>
      </c>
      <c r="J46" s="30">
        <v>1953</v>
      </c>
      <c r="K46" s="30">
        <v>490.18333333333311</v>
      </c>
      <c r="L46" s="19"/>
    </row>
    <row r="47" spans="1:12" ht="19.5" customHeight="1" x14ac:dyDescent="0.3">
      <c r="A47" s="18"/>
      <c r="B47" s="38"/>
      <c r="C47" s="25" t="s">
        <v>36</v>
      </c>
      <c r="D47" s="27">
        <v>45795.5</v>
      </c>
      <c r="E47" s="27">
        <v>37713.5</v>
      </c>
      <c r="F47" s="27">
        <v>6204</v>
      </c>
      <c r="G47" s="27">
        <v>1362</v>
      </c>
      <c r="H47" s="27">
        <v>516</v>
      </c>
      <c r="I47" s="4">
        <f t="shared" si="0"/>
        <v>0.17648022185585921</v>
      </c>
      <c r="J47" s="30">
        <v>1388.5</v>
      </c>
      <c r="K47" s="30">
        <v>763.25833333333219</v>
      </c>
      <c r="L47" s="19"/>
    </row>
    <row r="48" spans="1:12" ht="19.5" customHeight="1" x14ac:dyDescent="0.3">
      <c r="A48" s="18"/>
      <c r="B48" s="38"/>
      <c r="C48" s="25" t="s">
        <v>89</v>
      </c>
      <c r="D48" s="27">
        <v>6687</v>
      </c>
      <c r="E48" s="27">
        <v>5205</v>
      </c>
      <c r="F48" s="27">
        <v>1128</v>
      </c>
      <c r="G48" s="27">
        <v>246</v>
      </c>
      <c r="H48" s="27">
        <v>108</v>
      </c>
      <c r="I48" s="4">
        <f t="shared" si="0"/>
        <v>0.22162404665769403</v>
      </c>
      <c r="J48" s="30">
        <v>361.5</v>
      </c>
      <c r="K48" s="30">
        <v>111.45000000000003</v>
      </c>
      <c r="L48" s="19"/>
    </row>
    <row r="49" spans="1:12" ht="19.5" customHeight="1" x14ac:dyDescent="0.3">
      <c r="A49" s="18"/>
      <c r="B49" s="38"/>
      <c r="C49" s="25" t="s">
        <v>37</v>
      </c>
      <c r="D49" s="27">
        <v>22414</v>
      </c>
      <c r="E49" s="27">
        <v>17638</v>
      </c>
      <c r="F49" s="27">
        <v>3570</v>
      </c>
      <c r="G49" s="27">
        <v>876</v>
      </c>
      <c r="H49" s="27">
        <v>330</v>
      </c>
      <c r="I49" s="4">
        <f t="shared" si="0"/>
        <v>0.21308111002052288</v>
      </c>
      <c r="J49" s="30">
        <v>911.5</v>
      </c>
      <c r="K49" s="30">
        <v>373.56666666666666</v>
      </c>
      <c r="L49" s="19"/>
    </row>
    <row r="50" spans="1:12" ht="19.2" customHeight="1" x14ac:dyDescent="0.3">
      <c r="A50" s="18"/>
      <c r="B50" s="48" t="s">
        <v>8</v>
      </c>
      <c r="C50" s="24" t="s">
        <v>81</v>
      </c>
      <c r="D50" s="28">
        <v>5713.5</v>
      </c>
      <c r="E50" s="28">
        <v>3799.5</v>
      </c>
      <c r="F50" s="28">
        <v>1416</v>
      </c>
      <c r="G50" s="28">
        <v>378</v>
      </c>
      <c r="H50" s="28">
        <v>120</v>
      </c>
      <c r="I50" s="5">
        <f t="shared" si="0"/>
        <v>0.33499606195851928</v>
      </c>
      <c r="J50" s="29">
        <v>276</v>
      </c>
      <c r="K50" s="29">
        <v>95.224999999999952</v>
      </c>
      <c r="L50" s="19"/>
    </row>
    <row r="51" spans="1:12" ht="48" customHeight="1" x14ac:dyDescent="0.3">
      <c r="A51" s="18"/>
      <c r="B51" s="48"/>
      <c r="C51" s="24" t="s">
        <v>82</v>
      </c>
      <c r="D51" s="28">
        <v>7230</v>
      </c>
      <c r="E51" s="28">
        <v>6345</v>
      </c>
      <c r="F51" s="28">
        <v>790.5</v>
      </c>
      <c r="G51" s="28">
        <v>70.5</v>
      </c>
      <c r="H51" s="28">
        <v>24</v>
      </c>
      <c r="I51" s="5">
        <f t="shared" si="0"/>
        <v>0.12240663900414937</v>
      </c>
      <c r="J51" s="29">
        <v>54</v>
      </c>
      <c r="K51" s="29">
        <v>120.50000000000001</v>
      </c>
      <c r="L51" s="19"/>
    </row>
    <row r="52" spans="1:12" ht="19.5" customHeight="1" x14ac:dyDescent="0.3">
      <c r="A52" s="18"/>
      <c r="B52" s="48"/>
      <c r="C52" s="24" t="s">
        <v>45</v>
      </c>
      <c r="D52" s="28">
        <v>10740</v>
      </c>
      <c r="E52" s="28">
        <v>8256.5</v>
      </c>
      <c r="F52" s="28">
        <v>1696</v>
      </c>
      <c r="G52" s="28">
        <v>478.5</v>
      </c>
      <c r="H52" s="28">
        <v>309</v>
      </c>
      <c r="I52" s="5">
        <f t="shared" si="0"/>
        <v>0.23123836126629424</v>
      </c>
      <c r="J52" s="29">
        <v>741</v>
      </c>
      <c r="K52" s="29">
        <v>179.00000000000017</v>
      </c>
      <c r="L52" s="19"/>
    </row>
    <row r="53" spans="1:12" ht="19.5" customHeight="1" x14ac:dyDescent="0.3">
      <c r="A53" s="18"/>
      <c r="B53" s="48"/>
      <c r="C53" s="24" t="s">
        <v>46</v>
      </c>
      <c r="D53" s="28">
        <v>4972.5</v>
      </c>
      <c r="E53" s="28">
        <v>4001</v>
      </c>
      <c r="F53" s="28">
        <v>677.5</v>
      </c>
      <c r="G53" s="28">
        <v>216</v>
      </c>
      <c r="H53" s="28">
        <v>78</v>
      </c>
      <c r="I53" s="5">
        <f t="shared" si="0"/>
        <v>0.19537456008044243</v>
      </c>
      <c r="J53" s="29">
        <v>529.5</v>
      </c>
      <c r="K53" s="29">
        <v>82.875000000000014</v>
      </c>
      <c r="L53" s="19"/>
    </row>
    <row r="54" spans="1:12" ht="19.5" customHeight="1" x14ac:dyDescent="0.3">
      <c r="A54" s="18"/>
      <c r="B54" s="48"/>
      <c r="C54" s="24" t="s">
        <v>56</v>
      </c>
      <c r="D54" s="28">
        <v>1615</v>
      </c>
      <c r="E54" s="28">
        <v>1322.5</v>
      </c>
      <c r="F54" s="28">
        <v>126</v>
      </c>
      <c r="G54" s="28">
        <v>36</v>
      </c>
      <c r="H54" s="28">
        <v>130.5</v>
      </c>
      <c r="I54" s="5">
        <f t="shared" si="0"/>
        <v>0.18111455108359134</v>
      </c>
      <c r="J54" s="29">
        <v>27</v>
      </c>
      <c r="K54" s="29">
        <v>26.91666666666665</v>
      </c>
      <c r="L54" s="19"/>
    </row>
    <row r="55" spans="1:12" ht="19.5" customHeight="1" x14ac:dyDescent="0.3">
      <c r="A55" s="18"/>
      <c r="B55" s="48"/>
      <c r="C55" s="24" t="s">
        <v>57</v>
      </c>
      <c r="D55" s="28">
        <v>421.5</v>
      </c>
      <c r="E55" s="28">
        <v>240</v>
      </c>
      <c r="F55" s="28">
        <v>106.5</v>
      </c>
      <c r="G55" s="28">
        <v>12</v>
      </c>
      <c r="H55" s="28">
        <v>63</v>
      </c>
      <c r="I55" s="5">
        <f t="shared" si="0"/>
        <v>0.4306049822064057</v>
      </c>
      <c r="J55" s="29">
        <v>0</v>
      </c>
      <c r="K55" s="29">
        <v>7.0249999999999995</v>
      </c>
      <c r="L55" s="19"/>
    </row>
    <row r="56" spans="1:12" ht="19.5" customHeight="1" x14ac:dyDescent="0.3">
      <c r="A56" s="18"/>
      <c r="B56" s="47"/>
      <c r="C56" s="24" t="s">
        <v>58</v>
      </c>
      <c r="D56" s="28">
        <v>28819</v>
      </c>
      <c r="E56" s="28">
        <v>23951.5</v>
      </c>
      <c r="F56" s="28">
        <v>3930</v>
      </c>
      <c r="G56" s="28">
        <v>660</v>
      </c>
      <c r="H56" s="28">
        <v>277.5</v>
      </c>
      <c r="I56" s="5">
        <f t="shared" si="0"/>
        <v>0.16889899024948818</v>
      </c>
      <c r="J56" s="29">
        <v>1333.5</v>
      </c>
      <c r="K56" s="29">
        <v>480.31666666666655</v>
      </c>
      <c r="L56" s="19"/>
    </row>
    <row r="57" spans="1:12" ht="19.5" customHeight="1" x14ac:dyDescent="0.3">
      <c r="A57" s="18"/>
      <c r="B57" s="49" t="s">
        <v>9</v>
      </c>
      <c r="C57" s="25" t="s">
        <v>59</v>
      </c>
      <c r="D57" s="27">
        <v>859</v>
      </c>
      <c r="E57" s="27">
        <v>473.5</v>
      </c>
      <c r="F57" s="27">
        <v>207.5</v>
      </c>
      <c r="G57" s="27">
        <v>58</v>
      </c>
      <c r="H57" s="27">
        <v>120</v>
      </c>
      <c r="I57" s="4">
        <f t="shared" si="0"/>
        <v>0.44877764842840512</v>
      </c>
      <c r="J57" s="30">
        <v>204</v>
      </c>
      <c r="K57" s="30">
        <v>14.316666666666668</v>
      </c>
      <c r="L57" s="19"/>
    </row>
    <row r="58" spans="1:12" ht="19.5" customHeight="1" x14ac:dyDescent="0.3">
      <c r="A58" s="18"/>
      <c r="B58" s="50"/>
      <c r="C58" s="25" t="s">
        <v>60</v>
      </c>
      <c r="D58" s="27">
        <v>96</v>
      </c>
      <c r="E58" s="27">
        <v>24</v>
      </c>
      <c r="F58" s="27">
        <v>72</v>
      </c>
      <c r="G58" s="27">
        <v>0</v>
      </c>
      <c r="H58" s="27">
        <v>0</v>
      </c>
      <c r="I58" s="4">
        <f t="shared" si="0"/>
        <v>0.75</v>
      </c>
      <c r="J58" s="30">
        <v>0</v>
      </c>
      <c r="K58" s="30">
        <v>1.6</v>
      </c>
      <c r="L58" s="19"/>
    </row>
    <row r="59" spans="1:12" ht="19.5" customHeight="1" x14ac:dyDescent="0.3">
      <c r="A59" s="18"/>
      <c r="B59" s="50"/>
      <c r="C59" s="25" t="s">
        <v>61</v>
      </c>
      <c r="D59" s="27">
        <v>26956</v>
      </c>
      <c r="E59" s="27">
        <v>21958</v>
      </c>
      <c r="F59" s="27">
        <v>3335</v>
      </c>
      <c r="G59" s="27">
        <v>1145.5</v>
      </c>
      <c r="H59" s="27">
        <v>517.5</v>
      </c>
      <c r="I59" s="4">
        <f t="shared" si="0"/>
        <v>0.18541326606321412</v>
      </c>
      <c r="J59" s="30">
        <v>12441</v>
      </c>
      <c r="K59" s="30">
        <v>449.26666666666591</v>
      </c>
      <c r="L59" s="19"/>
    </row>
    <row r="60" spans="1:12" ht="19.5" customHeight="1" x14ac:dyDescent="0.3">
      <c r="A60" s="18"/>
      <c r="B60" s="51"/>
      <c r="C60" s="35" t="s">
        <v>93</v>
      </c>
      <c r="D60" s="27">
        <v>964.5</v>
      </c>
      <c r="E60" s="27">
        <v>861</v>
      </c>
      <c r="F60" s="27">
        <v>93</v>
      </c>
      <c r="G60" s="27">
        <v>10.5</v>
      </c>
      <c r="H60" s="27">
        <v>0</v>
      </c>
      <c r="I60" s="4">
        <f t="shared" si="0"/>
        <v>0.10730948678071539</v>
      </c>
      <c r="J60" s="30">
        <v>101.5</v>
      </c>
      <c r="K60" s="30">
        <v>16.074999999999999</v>
      </c>
      <c r="L60" s="19"/>
    </row>
    <row r="61" spans="1:12" ht="29.4" customHeight="1" x14ac:dyDescent="0.3">
      <c r="A61" s="18"/>
      <c r="B61" s="46" t="s">
        <v>10</v>
      </c>
      <c r="C61" s="24" t="s">
        <v>83</v>
      </c>
      <c r="D61" s="28">
        <v>5052</v>
      </c>
      <c r="E61" s="28">
        <v>3966</v>
      </c>
      <c r="F61" s="28">
        <v>876</v>
      </c>
      <c r="G61" s="28">
        <v>162</v>
      </c>
      <c r="H61" s="28">
        <v>48</v>
      </c>
      <c r="I61" s="5">
        <f t="shared" si="0"/>
        <v>0.21496437054631828</v>
      </c>
      <c r="J61" s="29">
        <v>186</v>
      </c>
      <c r="K61" s="29">
        <v>84.2</v>
      </c>
      <c r="L61" s="19"/>
    </row>
    <row r="62" spans="1:12" ht="47.4" customHeight="1" x14ac:dyDescent="0.3">
      <c r="A62" s="18"/>
      <c r="B62" s="48"/>
      <c r="C62" s="24" t="s">
        <v>84</v>
      </c>
      <c r="D62" s="28">
        <v>48</v>
      </c>
      <c r="E62" s="28">
        <v>36</v>
      </c>
      <c r="F62" s="28">
        <v>6</v>
      </c>
      <c r="G62" s="28">
        <v>0</v>
      </c>
      <c r="H62" s="28">
        <v>6</v>
      </c>
      <c r="I62" s="5">
        <f t="shared" si="0"/>
        <v>0.25</v>
      </c>
      <c r="J62" s="29">
        <v>0</v>
      </c>
      <c r="K62" s="29">
        <v>0.8</v>
      </c>
      <c r="L62" s="19"/>
    </row>
    <row r="63" spans="1:12" ht="19.2" customHeight="1" x14ac:dyDescent="0.3">
      <c r="A63" s="18"/>
      <c r="B63" s="48"/>
      <c r="C63" s="24" t="s">
        <v>34</v>
      </c>
      <c r="D63" s="28">
        <v>306</v>
      </c>
      <c r="E63" s="28">
        <v>270</v>
      </c>
      <c r="F63" s="28">
        <v>18</v>
      </c>
      <c r="G63" s="28">
        <v>12</v>
      </c>
      <c r="H63" s="28">
        <v>6</v>
      </c>
      <c r="I63" s="5">
        <f t="shared" si="0"/>
        <v>0.11764705882352941</v>
      </c>
      <c r="J63" s="29">
        <v>6</v>
      </c>
      <c r="K63" s="29">
        <v>5.1000000000000005</v>
      </c>
      <c r="L63" s="19"/>
    </row>
    <row r="64" spans="1:12" ht="19.5" customHeight="1" x14ac:dyDescent="0.3">
      <c r="A64" s="18"/>
      <c r="B64" s="48"/>
      <c r="C64" s="24" t="s">
        <v>35</v>
      </c>
      <c r="D64" s="28">
        <v>5046</v>
      </c>
      <c r="E64" s="28">
        <v>4254</v>
      </c>
      <c r="F64" s="28">
        <v>618</v>
      </c>
      <c r="G64" s="28">
        <v>138</v>
      </c>
      <c r="H64" s="28">
        <v>36</v>
      </c>
      <c r="I64" s="5">
        <f t="shared" si="0"/>
        <v>0.15695600475624258</v>
      </c>
      <c r="J64" s="29">
        <v>348</v>
      </c>
      <c r="K64" s="29">
        <v>84.100000000000023</v>
      </c>
      <c r="L64" s="19"/>
    </row>
    <row r="65" spans="1:12" ht="19.5" customHeight="1" x14ac:dyDescent="0.3">
      <c r="A65" s="18"/>
      <c r="B65" s="48"/>
      <c r="C65" s="24" t="s">
        <v>36</v>
      </c>
      <c r="D65" s="28">
        <v>9932</v>
      </c>
      <c r="E65" s="28">
        <v>8780</v>
      </c>
      <c r="F65" s="28">
        <v>888</v>
      </c>
      <c r="G65" s="28">
        <v>150</v>
      </c>
      <c r="H65" s="28">
        <v>114</v>
      </c>
      <c r="I65" s="5">
        <f t="shared" si="0"/>
        <v>0.11598872331856624</v>
      </c>
      <c r="J65" s="29">
        <v>1689</v>
      </c>
      <c r="K65" s="29">
        <v>165.53333333333336</v>
      </c>
      <c r="L65" s="19"/>
    </row>
    <row r="66" spans="1:12" ht="19.5" customHeight="1" x14ac:dyDescent="0.3">
      <c r="A66" s="18"/>
      <c r="B66" s="48"/>
      <c r="C66" s="24" t="s">
        <v>37</v>
      </c>
      <c r="D66" s="28">
        <v>3234</v>
      </c>
      <c r="E66" s="28">
        <v>2676</v>
      </c>
      <c r="F66" s="28">
        <v>414</v>
      </c>
      <c r="G66" s="28">
        <v>126</v>
      </c>
      <c r="H66" s="28">
        <v>18</v>
      </c>
      <c r="I66" s="5">
        <f>SUM(F66:H66)/D66</f>
        <v>0.17254174397031541</v>
      </c>
      <c r="J66" s="29">
        <v>213</v>
      </c>
      <c r="K66" s="29">
        <v>53.9</v>
      </c>
      <c r="L66" s="19"/>
    </row>
    <row r="67" spans="1:12" ht="19.5" customHeight="1" x14ac:dyDescent="0.3">
      <c r="A67" s="18"/>
      <c r="B67" s="48"/>
      <c r="C67" s="24" t="s">
        <v>62</v>
      </c>
      <c r="D67" s="28">
        <v>7986</v>
      </c>
      <c r="E67" s="28">
        <v>6924</v>
      </c>
      <c r="F67" s="28">
        <v>870</v>
      </c>
      <c r="G67" s="28">
        <v>138</v>
      </c>
      <c r="H67" s="28">
        <v>54</v>
      </c>
      <c r="I67" s="5">
        <f t="shared" ref="I67:I83" si="1">SUM(F67:H67)/D67</f>
        <v>0.13298271975957926</v>
      </c>
      <c r="J67" s="29">
        <v>240</v>
      </c>
      <c r="K67" s="29">
        <v>133.1</v>
      </c>
      <c r="L67" s="19"/>
    </row>
    <row r="68" spans="1:12" ht="19.5" customHeight="1" x14ac:dyDescent="0.3">
      <c r="A68" s="18"/>
      <c r="B68" s="48"/>
      <c r="C68" s="24" t="s">
        <v>74</v>
      </c>
      <c r="D68" s="28">
        <v>990</v>
      </c>
      <c r="E68" s="28">
        <v>900</v>
      </c>
      <c r="F68" s="28">
        <v>66</v>
      </c>
      <c r="G68" s="28">
        <v>12</v>
      </c>
      <c r="H68" s="28">
        <v>12</v>
      </c>
      <c r="I68" s="5">
        <f t="shared" si="1"/>
        <v>9.0909090909090912E-2</v>
      </c>
      <c r="J68" s="29">
        <v>36</v>
      </c>
      <c r="K68" s="29">
        <v>16.500000000000004</v>
      </c>
      <c r="L68" s="19"/>
    </row>
    <row r="69" spans="1:12" ht="19.5" customHeight="1" x14ac:dyDescent="0.3">
      <c r="A69" s="18"/>
      <c r="B69" s="48"/>
      <c r="C69" s="24" t="s">
        <v>63</v>
      </c>
      <c r="D69" s="28">
        <v>6</v>
      </c>
      <c r="E69" s="28">
        <v>0</v>
      </c>
      <c r="F69" s="28">
        <v>0</v>
      </c>
      <c r="G69" s="28">
        <v>0</v>
      </c>
      <c r="H69" s="28">
        <v>6</v>
      </c>
      <c r="I69" s="5">
        <f t="shared" si="1"/>
        <v>1</v>
      </c>
      <c r="J69" s="29">
        <v>0</v>
      </c>
      <c r="K69" s="29">
        <v>0.1</v>
      </c>
      <c r="L69" s="19"/>
    </row>
    <row r="70" spans="1:12" ht="19.5" customHeight="1" x14ac:dyDescent="0.3">
      <c r="A70" s="18"/>
      <c r="B70" s="48"/>
      <c r="C70" s="24" t="s">
        <v>80</v>
      </c>
      <c r="D70" s="28">
        <v>1644</v>
      </c>
      <c r="E70" s="28">
        <v>1489.5</v>
      </c>
      <c r="F70" s="28">
        <v>117</v>
      </c>
      <c r="G70" s="28">
        <v>37.5</v>
      </c>
      <c r="H70" s="28">
        <v>0</v>
      </c>
      <c r="I70" s="5">
        <f t="shared" si="1"/>
        <v>9.3978102189781018E-2</v>
      </c>
      <c r="J70" s="29">
        <v>1087.5</v>
      </c>
      <c r="K70" s="29">
        <v>27.4</v>
      </c>
      <c r="L70" s="19"/>
    </row>
    <row r="71" spans="1:12" ht="19.5" customHeight="1" x14ac:dyDescent="0.3">
      <c r="A71" s="18"/>
      <c r="B71" s="47"/>
      <c r="C71" s="24" t="s">
        <v>85</v>
      </c>
      <c r="D71" s="28">
        <v>6358.5</v>
      </c>
      <c r="E71" s="28">
        <v>6040.5</v>
      </c>
      <c r="F71" s="28">
        <v>318</v>
      </c>
      <c r="G71" s="28">
        <v>0</v>
      </c>
      <c r="H71" s="28">
        <v>0</v>
      </c>
      <c r="I71" s="29">
        <f t="shared" si="1"/>
        <v>5.0011795234725168E-2</v>
      </c>
      <c r="J71" s="29">
        <v>195.5</v>
      </c>
      <c r="K71" s="29">
        <v>105.97500000000001</v>
      </c>
      <c r="L71" s="19"/>
    </row>
    <row r="72" spans="1:12" ht="19.5" customHeight="1" x14ac:dyDescent="0.3">
      <c r="A72" s="18"/>
      <c r="B72" s="38" t="s">
        <v>11</v>
      </c>
      <c r="C72" s="25" t="s">
        <v>76</v>
      </c>
      <c r="D72" s="27">
        <v>6762</v>
      </c>
      <c r="E72" s="27">
        <v>4818</v>
      </c>
      <c r="F72" s="27">
        <v>1362</v>
      </c>
      <c r="G72" s="27">
        <v>480</v>
      </c>
      <c r="H72" s="27">
        <v>102</v>
      </c>
      <c r="I72" s="4">
        <f t="shared" si="1"/>
        <v>0.28748890860692106</v>
      </c>
      <c r="J72" s="30">
        <v>258</v>
      </c>
      <c r="K72" s="30">
        <v>112.70000000000003</v>
      </c>
      <c r="L72" s="19"/>
    </row>
    <row r="73" spans="1:12" ht="30" customHeight="1" x14ac:dyDescent="0.3">
      <c r="A73" s="18"/>
      <c r="B73" s="38"/>
      <c r="C73" s="25" t="s">
        <v>39</v>
      </c>
      <c r="D73" s="27">
        <v>22392</v>
      </c>
      <c r="E73" s="27">
        <v>19542</v>
      </c>
      <c r="F73" s="27">
        <v>2130</v>
      </c>
      <c r="G73" s="27">
        <v>576</v>
      </c>
      <c r="H73" s="27">
        <v>144</v>
      </c>
      <c r="I73" s="4">
        <f t="shared" si="1"/>
        <v>0.12727759914255091</v>
      </c>
      <c r="J73" s="30">
        <v>1428</v>
      </c>
      <c r="K73" s="30">
        <v>373.20000000000033</v>
      </c>
      <c r="L73" s="19"/>
    </row>
    <row r="74" spans="1:12" ht="19.2" customHeight="1" x14ac:dyDescent="0.3">
      <c r="A74" s="18"/>
      <c r="B74" s="38"/>
      <c r="C74" s="25" t="s">
        <v>34</v>
      </c>
      <c r="D74" s="27">
        <v>2238</v>
      </c>
      <c r="E74" s="27">
        <v>1734</v>
      </c>
      <c r="F74" s="27">
        <v>318</v>
      </c>
      <c r="G74" s="27">
        <v>120</v>
      </c>
      <c r="H74" s="27">
        <v>66</v>
      </c>
      <c r="I74" s="4">
        <f t="shared" si="1"/>
        <v>0.22520107238605899</v>
      </c>
      <c r="J74" s="30">
        <v>258</v>
      </c>
      <c r="K74" s="30">
        <v>37.299999999999997</v>
      </c>
      <c r="L74" s="19"/>
    </row>
    <row r="75" spans="1:12" ht="19.5" customHeight="1" x14ac:dyDescent="0.3">
      <c r="A75" s="18"/>
      <c r="B75" s="38"/>
      <c r="C75" s="25" t="s">
        <v>35</v>
      </c>
      <c r="D75" s="27">
        <v>6108</v>
      </c>
      <c r="E75" s="27">
        <v>5088</v>
      </c>
      <c r="F75" s="27">
        <v>738</v>
      </c>
      <c r="G75" s="27">
        <v>216</v>
      </c>
      <c r="H75" s="27">
        <v>66</v>
      </c>
      <c r="I75" s="4">
        <f t="shared" si="1"/>
        <v>0.16699410609037327</v>
      </c>
      <c r="J75" s="30">
        <v>600</v>
      </c>
      <c r="K75" s="30">
        <v>101.80000000000003</v>
      </c>
      <c r="L75" s="19"/>
    </row>
    <row r="76" spans="1:12" ht="19.5" customHeight="1" x14ac:dyDescent="0.3">
      <c r="A76" s="18"/>
      <c r="B76" s="38"/>
      <c r="C76" s="25" t="s">
        <v>36</v>
      </c>
      <c r="D76" s="27">
        <v>14533</v>
      </c>
      <c r="E76" s="27">
        <v>11056</v>
      </c>
      <c r="F76" s="27">
        <v>2067</v>
      </c>
      <c r="G76" s="27">
        <v>912</v>
      </c>
      <c r="H76" s="27">
        <v>498</v>
      </c>
      <c r="I76" s="4">
        <f t="shared" si="1"/>
        <v>0.23924860661941788</v>
      </c>
      <c r="J76" s="30">
        <v>2862</v>
      </c>
      <c r="K76" s="30">
        <v>242.21666666666667</v>
      </c>
      <c r="L76" s="19"/>
    </row>
    <row r="77" spans="1:12" ht="19.5" customHeight="1" x14ac:dyDescent="0.3">
      <c r="A77" s="18"/>
      <c r="B77" s="38"/>
      <c r="C77" s="25" t="s">
        <v>52</v>
      </c>
      <c r="D77" s="27">
        <v>9808.5</v>
      </c>
      <c r="E77" s="27">
        <v>8340</v>
      </c>
      <c r="F77" s="27">
        <v>1113</v>
      </c>
      <c r="G77" s="27">
        <v>232.5</v>
      </c>
      <c r="H77" s="27">
        <v>123</v>
      </c>
      <c r="I77" s="4">
        <f t="shared" si="1"/>
        <v>0.14971708212264873</v>
      </c>
      <c r="J77" s="30">
        <v>274</v>
      </c>
      <c r="K77" s="30">
        <v>163.47500000000005</v>
      </c>
      <c r="L77" s="19"/>
    </row>
    <row r="78" spans="1:12" ht="19.5" customHeight="1" x14ac:dyDescent="0.3">
      <c r="A78" s="18"/>
      <c r="B78" s="31" t="s">
        <v>12</v>
      </c>
      <c r="C78" s="24" t="s">
        <v>64</v>
      </c>
      <c r="D78" s="28">
        <v>20829</v>
      </c>
      <c r="E78" s="28">
        <v>18477</v>
      </c>
      <c r="F78" s="28">
        <v>1851</v>
      </c>
      <c r="G78" s="28">
        <v>318</v>
      </c>
      <c r="H78" s="28">
        <v>183</v>
      </c>
      <c r="I78" s="5">
        <f t="shared" si="1"/>
        <v>0.1129194872533487</v>
      </c>
      <c r="J78" s="29">
        <v>643</v>
      </c>
      <c r="K78" s="29">
        <v>347.14999999999981</v>
      </c>
      <c r="L78" s="19"/>
    </row>
    <row r="79" spans="1:12" ht="19.5" customHeight="1" x14ac:dyDescent="0.3">
      <c r="A79" s="18"/>
      <c r="B79" s="42" t="s">
        <v>13</v>
      </c>
      <c r="C79" s="25" t="s">
        <v>65</v>
      </c>
      <c r="D79" s="27">
        <v>3288</v>
      </c>
      <c r="E79" s="27">
        <v>2886</v>
      </c>
      <c r="F79" s="27">
        <v>306</v>
      </c>
      <c r="G79" s="27">
        <v>78</v>
      </c>
      <c r="H79" s="27">
        <v>18</v>
      </c>
      <c r="I79" s="4">
        <f t="shared" si="1"/>
        <v>0.12226277372262774</v>
      </c>
      <c r="J79" s="30">
        <v>24</v>
      </c>
      <c r="K79" s="30">
        <v>54.800000000000018</v>
      </c>
      <c r="L79" s="19"/>
    </row>
    <row r="80" spans="1:12" ht="19.5" customHeight="1" x14ac:dyDescent="0.3">
      <c r="A80" s="18"/>
      <c r="B80" s="43"/>
      <c r="C80" s="25" t="s">
        <v>66</v>
      </c>
      <c r="D80" s="27">
        <v>8362</v>
      </c>
      <c r="E80" s="27">
        <v>7492</v>
      </c>
      <c r="F80" s="27">
        <v>720</v>
      </c>
      <c r="G80" s="27">
        <v>102</v>
      </c>
      <c r="H80" s="27">
        <v>48</v>
      </c>
      <c r="I80" s="4">
        <f t="shared" si="1"/>
        <v>0.10404209519253767</v>
      </c>
      <c r="J80" s="30">
        <v>526</v>
      </c>
      <c r="K80" s="30">
        <v>139.36666666666667</v>
      </c>
      <c r="L80" s="19"/>
    </row>
    <row r="81" spans="1:12" ht="19.5" customHeight="1" x14ac:dyDescent="0.3">
      <c r="A81" s="18"/>
      <c r="B81" s="43"/>
      <c r="C81" s="25" t="s">
        <v>67</v>
      </c>
      <c r="D81" s="27">
        <v>2340</v>
      </c>
      <c r="E81" s="27">
        <v>2034</v>
      </c>
      <c r="F81" s="27">
        <v>168</v>
      </c>
      <c r="G81" s="27">
        <v>102</v>
      </c>
      <c r="H81" s="27">
        <v>36</v>
      </c>
      <c r="I81" s="4">
        <f t="shared" si="1"/>
        <v>0.13076923076923078</v>
      </c>
      <c r="J81" s="30">
        <v>159</v>
      </c>
      <c r="K81" s="30">
        <v>39.000000000000007</v>
      </c>
      <c r="L81" s="19"/>
    </row>
    <row r="82" spans="1:12" ht="19.5" customHeight="1" x14ac:dyDescent="0.3">
      <c r="A82" s="18"/>
      <c r="B82" s="43"/>
      <c r="C82" s="25" t="s">
        <v>68</v>
      </c>
      <c r="D82" s="27">
        <v>9873</v>
      </c>
      <c r="E82" s="27">
        <v>8697</v>
      </c>
      <c r="F82" s="27">
        <v>942</v>
      </c>
      <c r="G82" s="27">
        <v>198</v>
      </c>
      <c r="H82" s="27">
        <v>36</v>
      </c>
      <c r="I82" s="4">
        <f t="shared" si="1"/>
        <v>0.11911273169249469</v>
      </c>
      <c r="J82" s="30">
        <v>258</v>
      </c>
      <c r="K82" s="30">
        <v>164.55</v>
      </c>
      <c r="L82" s="19"/>
    </row>
    <row r="83" spans="1:12" ht="19.5" customHeight="1" x14ac:dyDescent="0.3">
      <c r="A83" s="18"/>
      <c r="B83" s="44"/>
      <c r="C83" s="25" t="s">
        <v>94</v>
      </c>
      <c r="D83" s="27">
        <v>3978</v>
      </c>
      <c r="E83" s="27">
        <v>3966</v>
      </c>
      <c r="F83" s="27">
        <v>6</v>
      </c>
      <c r="G83" s="27">
        <v>0</v>
      </c>
      <c r="H83" s="27">
        <v>6</v>
      </c>
      <c r="I83" s="4">
        <f t="shared" si="1"/>
        <v>3.0165912518853697E-3</v>
      </c>
      <c r="J83" s="30">
        <v>2646</v>
      </c>
      <c r="K83" s="30">
        <v>66.3</v>
      </c>
      <c r="L83" s="19"/>
    </row>
    <row r="84" spans="1:12" ht="19.5" customHeight="1" x14ac:dyDescent="0.3">
      <c r="A84" s="18"/>
      <c r="B84" s="52" t="s">
        <v>18</v>
      </c>
      <c r="C84" s="52"/>
      <c r="D84" s="33">
        <f t="shared" ref="D84:J84" si="2">SUM(D7:D83)</f>
        <v>1018714</v>
      </c>
      <c r="E84" s="33">
        <f t="shared" si="2"/>
        <v>861619.5</v>
      </c>
      <c r="F84" s="33">
        <f t="shared" si="2"/>
        <v>119900.5</v>
      </c>
      <c r="G84" s="33">
        <f t="shared" si="2"/>
        <v>26634</v>
      </c>
      <c r="H84" s="33">
        <f t="shared" si="2"/>
        <v>10560</v>
      </c>
      <c r="I84" s="34">
        <f>(F84+G84+H84)/D84</f>
        <v>0.15420863952002231</v>
      </c>
      <c r="J84" s="33">
        <f t="shared" si="2"/>
        <v>94028.800000000003</v>
      </c>
      <c r="K84" s="33">
        <f>SUM(K7:K83)</f>
        <v>16978.566666666658</v>
      </c>
      <c r="L84" s="19"/>
    </row>
    <row r="85" spans="1:12" x14ac:dyDescent="0.3">
      <c r="A85" s="18"/>
      <c r="L85" s="19"/>
    </row>
    <row r="86" spans="1:12" x14ac:dyDescent="0.3">
      <c r="A86" s="18"/>
      <c r="L86" s="19"/>
    </row>
    <row r="87" spans="1:12" x14ac:dyDescent="0.3">
      <c r="A87" s="18"/>
      <c r="B87" s="53" t="s">
        <v>98</v>
      </c>
      <c r="C87" s="53"/>
      <c r="L87" s="19"/>
    </row>
    <row r="88" spans="1:12" x14ac:dyDescent="0.3">
      <c r="A88" s="18"/>
      <c r="L88" s="19"/>
    </row>
    <row r="89" spans="1:12" ht="39.6" x14ac:dyDescent="0.3">
      <c r="A89" s="18"/>
      <c r="B89" s="13" t="s">
        <v>19</v>
      </c>
      <c r="C89" s="13" t="s">
        <v>26</v>
      </c>
      <c r="D89" s="3" t="s">
        <v>77</v>
      </c>
      <c r="E89" s="3" t="s">
        <v>20</v>
      </c>
      <c r="F89" s="3" t="s">
        <v>21</v>
      </c>
      <c r="G89" s="3" t="s">
        <v>22</v>
      </c>
      <c r="H89" s="3" t="s">
        <v>23</v>
      </c>
      <c r="I89" s="3" t="s">
        <v>24</v>
      </c>
      <c r="J89" s="3" t="s">
        <v>25</v>
      </c>
      <c r="K89" s="3" t="s">
        <v>78</v>
      </c>
      <c r="L89" s="19"/>
    </row>
    <row r="90" spans="1:12" ht="19.5" customHeight="1" x14ac:dyDescent="0.3">
      <c r="A90" s="18"/>
      <c r="B90" s="42" t="s">
        <v>14</v>
      </c>
      <c r="C90" s="26" t="s">
        <v>69</v>
      </c>
      <c r="D90" s="27">
        <v>15024</v>
      </c>
      <c r="E90" s="27">
        <v>13722</v>
      </c>
      <c r="F90" s="27">
        <v>846</v>
      </c>
      <c r="G90" s="27">
        <v>294</v>
      </c>
      <c r="H90" s="27">
        <v>162</v>
      </c>
      <c r="I90" s="4">
        <f t="shared" ref="I90:I98" si="3">SUM(F90:H90)/D90</f>
        <v>8.6661341853035145E-2</v>
      </c>
      <c r="J90" s="27">
        <v>2013</v>
      </c>
      <c r="K90" s="27">
        <v>250.39999999999989</v>
      </c>
      <c r="L90" s="19"/>
    </row>
    <row r="91" spans="1:12" ht="19.5" customHeight="1" x14ac:dyDescent="0.3">
      <c r="A91" s="18"/>
      <c r="B91" s="43"/>
      <c r="C91" s="26" t="s">
        <v>70</v>
      </c>
      <c r="D91" s="27">
        <v>15764</v>
      </c>
      <c r="E91" s="27">
        <v>14654</v>
      </c>
      <c r="F91" s="27">
        <v>876</v>
      </c>
      <c r="G91" s="27">
        <v>180</v>
      </c>
      <c r="H91" s="27">
        <v>54</v>
      </c>
      <c r="I91" s="4">
        <f t="shared" si="3"/>
        <v>7.0413600608982496E-2</v>
      </c>
      <c r="J91" s="27">
        <v>1741</v>
      </c>
      <c r="K91" s="27">
        <v>262.73333333333329</v>
      </c>
      <c r="L91" s="19"/>
    </row>
    <row r="92" spans="1:12" ht="19.5" customHeight="1" x14ac:dyDescent="0.3">
      <c r="A92" s="18"/>
      <c r="B92" s="44"/>
      <c r="C92" s="37" t="s">
        <v>95</v>
      </c>
      <c r="D92" s="27">
        <v>2940</v>
      </c>
      <c r="E92" s="27">
        <v>2940</v>
      </c>
      <c r="F92" s="27">
        <v>0</v>
      </c>
      <c r="G92" s="27">
        <v>0</v>
      </c>
      <c r="H92" s="27">
        <v>0</v>
      </c>
      <c r="I92" s="4">
        <f t="shared" si="3"/>
        <v>0</v>
      </c>
      <c r="J92" s="27">
        <v>408</v>
      </c>
      <c r="K92" s="27">
        <v>48.999999999999986</v>
      </c>
      <c r="L92" s="19"/>
    </row>
    <row r="93" spans="1:12" ht="19.5" customHeight="1" x14ac:dyDescent="0.3">
      <c r="A93" s="18"/>
      <c r="B93" s="46" t="s">
        <v>15</v>
      </c>
      <c r="C93" s="15" t="s">
        <v>69</v>
      </c>
      <c r="D93" s="28">
        <v>30489</v>
      </c>
      <c r="E93" s="28">
        <v>27393</v>
      </c>
      <c r="F93" s="28">
        <v>2268</v>
      </c>
      <c r="G93" s="28">
        <v>540</v>
      </c>
      <c r="H93" s="28">
        <v>288</v>
      </c>
      <c r="I93" s="5">
        <f t="shared" si="3"/>
        <v>0.10154481944307783</v>
      </c>
      <c r="J93" s="28">
        <v>2628</v>
      </c>
      <c r="K93" s="28">
        <v>508.1500000000002</v>
      </c>
      <c r="L93" s="19"/>
    </row>
    <row r="94" spans="1:12" ht="19.5" customHeight="1" x14ac:dyDescent="0.3">
      <c r="A94" s="18"/>
      <c r="B94" s="47"/>
      <c r="C94" s="15" t="s">
        <v>70</v>
      </c>
      <c r="D94" s="28">
        <v>4968</v>
      </c>
      <c r="E94" s="28">
        <v>4860</v>
      </c>
      <c r="F94" s="28">
        <v>108</v>
      </c>
      <c r="G94" s="28">
        <v>0</v>
      </c>
      <c r="H94" s="28">
        <v>0</v>
      </c>
      <c r="I94" s="5">
        <f t="shared" si="3"/>
        <v>2.1739130434782608E-2</v>
      </c>
      <c r="J94" s="28">
        <v>522</v>
      </c>
      <c r="K94" s="28">
        <v>82.800000000000011</v>
      </c>
      <c r="L94" s="19"/>
    </row>
    <row r="95" spans="1:12" ht="19.5" customHeight="1" x14ac:dyDescent="0.3">
      <c r="A95" s="18"/>
      <c r="B95" s="42" t="s">
        <v>16</v>
      </c>
      <c r="C95" s="26" t="s">
        <v>71</v>
      </c>
      <c r="D95" s="27">
        <v>9429</v>
      </c>
      <c r="E95" s="27">
        <v>8991</v>
      </c>
      <c r="F95" s="27">
        <v>321</v>
      </c>
      <c r="G95" s="27">
        <v>111</v>
      </c>
      <c r="H95" s="27">
        <v>6</v>
      </c>
      <c r="I95" s="4">
        <f t="shared" si="3"/>
        <v>4.6452433980273621E-2</v>
      </c>
      <c r="J95" s="27">
        <v>12</v>
      </c>
      <c r="K95" s="27">
        <v>157.15</v>
      </c>
      <c r="L95" s="19"/>
    </row>
    <row r="96" spans="1:12" ht="19.5" customHeight="1" x14ac:dyDescent="0.3">
      <c r="A96" s="18"/>
      <c r="B96" s="43"/>
      <c r="C96" s="26" t="s">
        <v>72</v>
      </c>
      <c r="D96" s="27">
        <v>123</v>
      </c>
      <c r="E96" s="27">
        <v>96</v>
      </c>
      <c r="F96" s="27">
        <v>18</v>
      </c>
      <c r="G96" s="27">
        <v>9</v>
      </c>
      <c r="H96" s="27">
        <v>0</v>
      </c>
      <c r="I96" s="4">
        <f t="shared" si="3"/>
        <v>0.21951219512195122</v>
      </c>
      <c r="J96" s="27">
        <v>0</v>
      </c>
      <c r="K96" s="27">
        <v>2.0500000000000003</v>
      </c>
      <c r="L96" s="19"/>
    </row>
    <row r="97" spans="1:12" ht="19.5" customHeight="1" x14ac:dyDescent="0.3">
      <c r="A97" s="18"/>
      <c r="B97" s="43"/>
      <c r="C97" s="26" t="s">
        <v>73</v>
      </c>
      <c r="D97" s="27">
        <v>13698</v>
      </c>
      <c r="E97" s="27">
        <v>12972</v>
      </c>
      <c r="F97" s="27">
        <v>576</v>
      </c>
      <c r="G97" s="27">
        <v>144</v>
      </c>
      <c r="H97" s="27">
        <v>6</v>
      </c>
      <c r="I97" s="4">
        <f t="shared" si="3"/>
        <v>5.3000438020148928E-2</v>
      </c>
      <c r="J97" s="27">
        <v>72</v>
      </c>
      <c r="K97" s="27">
        <v>228.30000000000013</v>
      </c>
      <c r="L97" s="19"/>
    </row>
    <row r="98" spans="1:12" ht="19.5" customHeight="1" x14ac:dyDescent="0.3">
      <c r="A98" s="18"/>
      <c r="B98" s="44"/>
      <c r="C98" s="32" t="s">
        <v>96</v>
      </c>
      <c r="D98" s="27">
        <v>4878</v>
      </c>
      <c r="E98" s="27">
        <v>4752</v>
      </c>
      <c r="F98" s="27">
        <v>126</v>
      </c>
      <c r="G98" s="27">
        <v>0</v>
      </c>
      <c r="H98" s="27">
        <v>0</v>
      </c>
      <c r="I98" s="4">
        <f t="shared" si="3"/>
        <v>2.5830258302583026E-2</v>
      </c>
      <c r="J98" s="27">
        <v>72</v>
      </c>
      <c r="K98" s="27">
        <v>81.3</v>
      </c>
      <c r="L98" s="19"/>
    </row>
    <row r="99" spans="1:12" ht="19.5" customHeight="1" x14ac:dyDescent="0.3">
      <c r="A99" s="18"/>
      <c r="B99" s="45" t="s">
        <v>17</v>
      </c>
      <c r="C99" s="45"/>
      <c r="D99" s="33">
        <f>SUM(D90:D98)</f>
        <v>97313</v>
      </c>
      <c r="E99" s="33">
        <f>SUM(E90:E98)</f>
        <v>90380</v>
      </c>
      <c r="F99" s="33">
        <f>SUM(F90:F98)</f>
        <v>5139</v>
      </c>
      <c r="G99" s="33">
        <f>SUM(G90:G98)</f>
        <v>1278</v>
      </c>
      <c r="H99" s="33">
        <f>SUM(H90:H98)</f>
        <v>516</v>
      </c>
      <c r="I99" s="34">
        <f>SUM(F99:H99)/D99</f>
        <v>7.1244335289221375E-2</v>
      </c>
      <c r="J99" s="33">
        <f>SUM(J90:J98)</f>
        <v>7468</v>
      </c>
      <c r="K99" s="33">
        <f>SUM(K90:K98)</f>
        <v>1621.8833333333334</v>
      </c>
      <c r="L99" s="19"/>
    </row>
    <row r="100" spans="1:12" x14ac:dyDescent="0.3">
      <c r="A100" s="18"/>
      <c r="B100" s="23" t="s">
        <v>30</v>
      </c>
      <c r="C100" s="10"/>
      <c r="D100" s="9"/>
      <c r="E100" s="9"/>
      <c r="F100" s="9"/>
      <c r="G100" s="9"/>
      <c r="H100" s="9"/>
      <c r="I100" s="9"/>
      <c r="J100" s="9"/>
      <c r="K100" s="2"/>
      <c r="L100" s="19"/>
    </row>
    <row r="101" spans="1:12" x14ac:dyDescent="0.3">
      <c r="A101" s="18"/>
      <c r="B101" s="23" t="s">
        <v>28</v>
      </c>
      <c r="C101" s="10"/>
      <c r="D101" s="9"/>
      <c r="E101" s="9"/>
      <c r="F101" s="9"/>
      <c r="G101" s="9"/>
      <c r="H101" s="9"/>
      <c r="I101" s="9"/>
      <c r="J101" s="9"/>
      <c r="K101" s="2"/>
      <c r="L101" s="19"/>
    </row>
    <row r="102" spans="1:12" x14ac:dyDescent="0.3">
      <c r="A102" s="18"/>
      <c r="B102" s="23" t="s">
        <v>29</v>
      </c>
      <c r="C102" s="8"/>
      <c r="D102" s="9"/>
      <c r="E102" s="9"/>
      <c r="F102" s="9"/>
      <c r="G102" s="9"/>
      <c r="H102" s="9"/>
      <c r="I102" s="9"/>
      <c r="J102" s="9"/>
      <c r="K102" s="9"/>
      <c r="L102" s="19"/>
    </row>
    <row r="103" spans="1:12" x14ac:dyDescent="0.3">
      <c r="A103" s="18"/>
      <c r="B103" s="36" t="s">
        <v>100</v>
      </c>
      <c r="C103" s="8"/>
      <c r="D103" s="9"/>
      <c r="E103" s="9"/>
      <c r="F103" s="9"/>
      <c r="G103" s="9"/>
      <c r="H103" s="9"/>
      <c r="I103" s="9"/>
      <c r="J103" s="9"/>
      <c r="K103" s="9"/>
      <c r="L103" s="19"/>
    </row>
    <row r="104" spans="1:12" ht="4.5" customHeight="1" x14ac:dyDescent="0.3">
      <c r="A104" s="21"/>
      <c r="B104" s="11"/>
      <c r="C104" s="11"/>
      <c r="D104" s="12"/>
      <c r="E104" s="12"/>
      <c r="F104" s="12"/>
      <c r="G104" s="12"/>
      <c r="H104" s="12"/>
      <c r="I104" s="12"/>
      <c r="J104" s="12"/>
      <c r="K104" s="12"/>
      <c r="L104" s="22"/>
    </row>
  </sheetData>
  <mergeCells count="21">
    <mergeCell ref="B99:C99"/>
    <mergeCell ref="B36:B37"/>
    <mergeCell ref="B61:B71"/>
    <mergeCell ref="B93:B94"/>
    <mergeCell ref="B95:B98"/>
    <mergeCell ref="B57:B60"/>
    <mergeCell ref="B84:C84"/>
    <mergeCell ref="B38:B40"/>
    <mergeCell ref="B41:B42"/>
    <mergeCell ref="B50:B56"/>
    <mergeCell ref="B72:B77"/>
    <mergeCell ref="B79:B83"/>
    <mergeCell ref="B43:B49"/>
    <mergeCell ref="B87:C87"/>
    <mergeCell ref="B90:B92"/>
    <mergeCell ref="B32:B35"/>
    <mergeCell ref="B4:C4"/>
    <mergeCell ref="B8:B18"/>
    <mergeCell ref="B19:B20"/>
    <mergeCell ref="B21:B28"/>
    <mergeCell ref="B29:B31"/>
  </mergeCells>
  <pageMargins left="0.7" right="0.7" top="0.75" bottom="0.75" header="0.3" footer="0.3"/>
  <pageSetup paperSize="9" orientation="portrait" r:id="rId1"/>
  <webPublishItems count="3">
    <webPublishItem id="19673" divId="1_1_11_19673" sourceType="sheet" destinationFile="G:\GPAQ\GPAQ-COMU\Estadístiques internes\LLIBREDA\Lldades 2016\taules preparades\1_1_11.htm"/>
    <webPublishItem id="6075" divId="1_1_11_6075" sourceType="range" sourceRef="A3:A105" destinationFile="G:\GPAQ\GPAQ-COMU\Estadístiques internes\LLIBREDA\Lldades 2015\Taules\01 Docencia\1_1_11.htm"/>
    <webPublishItem id="7289" divId="1_1_11_7289" sourceType="range" sourceRef="A3:L104" destinationFile="\\gpaq\gpaqssl\lldades\indicadors\2018\1_1_1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1_1_11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2015-11-02T09:20:28Z</dcterms:created>
  <dcterms:modified xsi:type="dcterms:W3CDTF">2020-01-09T11:16:22Z</dcterms:modified>
</cp:coreProperties>
</file>