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3040" windowHeight="9336"/>
  </bookViews>
  <sheets>
    <sheet name="1_3_2" sheetId="1" r:id="rId1"/>
  </sheets>
  <externalReferences>
    <externalReference r:id="rId2"/>
    <externalReference r:id="rId3"/>
  </externalReferences>
  <definedNames>
    <definedName name="_xlnm._FilterDatabase" localSheetId="0" hidden="1">'1_3_2'!$B$5:$C$76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1" l="1"/>
  <c r="L93" i="1"/>
  <c r="L48" i="1" l="1"/>
  <c r="F48" i="1"/>
  <c r="I48" i="1"/>
  <c r="F66" i="1" l="1"/>
  <c r="F65" i="1"/>
  <c r="K76" i="1" l="1"/>
  <c r="J76" i="1"/>
  <c r="E93" i="1" l="1"/>
  <c r="G93" i="1"/>
  <c r="H93" i="1"/>
  <c r="J93" i="1"/>
  <c r="K93" i="1"/>
  <c r="G76" i="1"/>
  <c r="H76" i="1"/>
  <c r="D93" i="1" l="1"/>
  <c r="L61" i="1"/>
  <c r="I61" i="1"/>
  <c r="F61" i="1"/>
  <c r="F91" i="1"/>
  <c r="L91" i="1"/>
  <c r="I91" i="1"/>
  <c r="F28" i="1" l="1"/>
  <c r="L53" i="1"/>
  <c r="I53" i="1"/>
  <c r="F53" i="1"/>
  <c r="L20" i="1"/>
  <c r="I20" i="1"/>
  <c r="F20" i="1"/>
  <c r="E99" i="1" l="1"/>
  <c r="G99" i="1"/>
  <c r="H99" i="1"/>
  <c r="J99" i="1"/>
  <c r="K99" i="1"/>
  <c r="D99" i="1"/>
  <c r="G98" i="1"/>
  <c r="H98" i="1"/>
  <c r="J98" i="1"/>
  <c r="K98" i="1"/>
  <c r="H100" i="1" l="1"/>
  <c r="K100" i="1"/>
  <c r="G100" i="1"/>
  <c r="J100" i="1"/>
  <c r="I15" i="1"/>
  <c r="L15" i="1"/>
  <c r="L90" i="1"/>
  <c r="I90" i="1"/>
  <c r="L7" i="1"/>
  <c r="I7" i="1"/>
  <c r="F7" i="1"/>
  <c r="L92" i="1"/>
  <c r="L88" i="1"/>
  <c r="L89" i="1"/>
  <c r="L87" i="1"/>
  <c r="L86" i="1"/>
  <c r="L75" i="1"/>
  <c r="L74" i="1"/>
  <c r="L73" i="1"/>
  <c r="L72" i="1"/>
  <c r="L70" i="1"/>
  <c r="L69" i="1"/>
  <c r="L67" i="1"/>
  <c r="L68" i="1"/>
  <c r="L66" i="1"/>
  <c r="L65" i="1"/>
  <c r="L64" i="1"/>
  <c r="L63" i="1"/>
  <c r="L62" i="1"/>
  <c r="L60" i="1"/>
  <c r="L58" i="1"/>
  <c r="L59" i="1"/>
  <c r="L56" i="1"/>
  <c r="L57" i="1"/>
  <c r="L55" i="1"/>
  <c r="L54" i="1"/>
  <c r="L49" i="1"/>
  <c r="L52" i="1"/>
  <c r="L47" i="1"/>
  <c r="L50" i="1"/>
  <c r="L51" i="1"/>
  <c r="L39" i="1"/>
  <c r="L46" i="1"/>
  <c r="L42" i="1"/>
  <c r="L43" i="1"/>
  <c r="L44" i="1"/>
  <c r="L36" i="1"/>
  <c r="L45" i="1"/>
  <c r="L41" i="1"/>
  <c r="L38" i="1"/>
  <c r="L40" i="1"/>
  <c r="L37" i="1"/>
  <c r="L26" i="1"/>
  <c r="L30" i="1"/>
  <c r="L35" i="1"/>
  <c r="L34" i="1"/>
  <c r="L33" i="1"/>
  <c r="L28" i="1"/>
  <c r="L31" i="1"/>
  <c r="L32" i="1"/>
  <c r="L29" i="1"/>
  <c r="L27" i="1"/>
  <c r="L25" i="1"/>
  <c r="L21" i="1"/>
  <c r="L23" i="1"/>
  <c r="L24" i="1"/>
  <c r="L22" i="1"/>
  <c r="L18" i="1"/>
  <c r="L17" i="1"/>
  <c r="L19" i="1"/>
  <c r="L9" i="1"/>
  <c r="L14" i="1"/>
  <c r="L16" i="1"/>
  <c r="L12" i="1"/>
  <c r="L13" i="1"/>
  <c r="L11" i="1"/>
  <c r="L10" i="1"/>
  <c r="L8" i="1"/>
  <c r="L99" i="1" l="1"/>
  <c r="I92" i="1"/>
  <c r="F92" i="1"/>
  <c r="I88" i="1"/>
  <c r="I89" i="1"/>
  <c r="I87" i="1"/>
  <c r="I86" i="1"/>
  <c r="F86" i="1"/>
  <c r="I75" i="1"/>
  <c r="F75" i="1"/>
  <c r="I74" i="1"/>
  <c r="F74" i="1"/>
  <c r="I73" i="1"/>
  <c r="F73" i="1"/>
  <c r="I72" i="1"/>
  <c r="F72" i="1"/>
  <c r="I70" i="1"/>
  <c r="F70" i="1"/>
  <c r="I69" i="1"/>
  <c r="F69" i="1"/>
  <c r="I67" i="1"/>
  <c r="F67" i="1"/>
  <c r="I68" i="1"/>
  <c r="F68" i="1"/>
  <c r="I66" i="1"/>
  <c r="I65" i="1"/>
  <c r="I64" i="1"/>
  <c r="D76" i="1"/>
  <c r="I63" i="1"/>
  <c r="F63" i="1"/>
  <c r="I62" i="1"/>
  <c r="F62" i="1"/>
  <c r="I60" i="1"/>
  <c r="I58" i="1"/>
  <c r="I59" i="1"/>
  <c r="I56" i="1"/>
  <c r="F56" i="1"/>
  <c r="I57" i="1"/>
  <c r="F57" i="1"/>
  <c r="I55" i="1"/>
  <c r="F55" i="1"/>
  <c r="I54" i="1"/>
  <c r="F54" i="1"/>
  <c r="I49" i="1"/>
  <c r="I52" i="1"/>
  <c r="F52" i="1"/>
  <c r="I47" i="1"/>
  <c r="F47" i="1"/>
  <c r="I50" i="1"/>
  <c r="F50" i="1"/>
  <c r="I51" i="1"/>
  <c r="F51" i="1"/>
  <c r="I39" i="1"/>
  <c r="F39" i="1"/>
  <c r="I46" i="1"/>
  <c r="F46" i="1"/>
  <c r="I42" i="1"/>
  <c r="F42" i="1"/>
  <c r="I43" i="1"/>
  <c r="F43" i="1"/>
  <c r="I44" i="1"/>
  <c r="F44" i="1"/>
  <c r="I36" i="1"/>
  <c r="F36" i="1"/>
  <c r="I45" i="1"/>
  <c r="F45" i="1"/>
  <c r="I41" i="1"/>
  <c r="F41" i="1"/>
  <c r="I38" i="1"/>
  <c r="F38" i="1"/>
  <c r="I40" i="1"/>
  <c r="F40" i="1"/>
  <c r="I37" i="1"/>
  <c r="F37" i="1"/>
  <c r="I26" i="1"/>
  <c r="F26" i="1"/>
  <c r="I30" i="1"/>
  <c r="F30" i="1"/>
  <c r="I35" i="1"/>
  <c r="F35" i="1"/>
  <c r="I34" i="1"/>
  <c r="F34" i="1"/>
  <c r="I33" i="1"/>
  <c r="F33" i="1"/>
  <c r="I28" i="1"/>
  <c r="I31" i="1"/>
  <c r="F31" i="1"/>
  <c r="I32" i="1"/>
  <c r="F32" i="1"/>
  <c r="I29" i="1"/>
  <c r="F29" i="1"/>
  <c r="I27" i="1"/>
  <c r="F27" i="1"/>
  <c r="I25" i="1"/>
  <c r="F25" i="1"/>
  <c r="I21" i="1"/>
  <c r="F21" i="1"/>
  <c r="I23" i="1"/>
  <c r="F23" i="1"/>
  <c r="I24" i="1"/>
  <c r="F24" i="1"/>
  <c r="I22" i="1"/>
  <c r="F22" i="1"/>
  <c r="I18" i="1"/>
  <c r="F18" i="1"/>
  <c r="I17" i="1"/>
  <c r="F17" i="1"/>
  <c r="I19" i="1"/>
  <c r="F19" i="1"/>
  <c r="F15" i="1"/>
  <c r="I9" i="1"/>
  <c r="F9" i="1"/>
  <c r="I14" i="1"/>
  <c r="I16" i="1"/>
  <c r="I12" i="1"/>
  <c r="I13" i="1"/>
  <c r="F13" i="1"/>
  <c r="I11" i="1"/>
  <c r="F11" i="1"/>
  <c r="I10" i="1"/>
  <c r="F10" i="1"/>
  <c r="I8" i="1"/>
  <c r="F8" i="1"/>
  <c r="L98" i="1" l="1"/>
  <c r="L100" i="1" s="1"/>
  <c r="F93" i="1"/>
  <c r="F99" i="1" s="1"/>
  <c r="I93" i="1"/>
  <c r="I99" i="1" s="1"/>
  <c r="E76" i="1"/>
  <c r="E98" i="1" s="1"/>
  <c r="E100" i="1" s="1"/>
  <c r="I76" i="1"/>
  <c r="I98" i="1" s="1"/>
  <c r="D98" i="1"/>
  <c r="D100" i="1" s="1"/>
  <c r="F64" i="1"/>
  <c r="I100" i="1" l="1"/>
  <c r="F76" i="1"/>
  <c r="F98" i="1" s="1"/>
  <c r="F100" i="1" s="1"/>
</calcChain>
</file>

<file path=xl/sharedStrings.xml><?xml version="1.0" encoding="utf-8"?>
<sst xmlns="http://schemas.openxmlformats.org/spreadsheetml/2006/main" count="142" uniqueCount="111">
  <si>
    <t>Unitat Responsable</t>
  </si>
  <si>
    <t>Estudi</t>
  </si>
  <si>
    <t>2015-2016</t>
  </si>
  <si>
    <t>2016-2017</t>
  </si>
  <si>
    <t>Dones</t>
  </si>
  <si>
    <t>Homes</t>
  </si>
  <si>
    <t>Total</t>
  </si>
  <si>
    <t>200 FME</t>
  </si>
  <si>
    <t>Màster en Estadística i Investigació Operativa</t>
  </si>
  <si>
    <t>Master in Advanced Mathematics and Mathematical Engineering</t>
  </si>
  <si>
    <t>Master en Enginyeria de Sistemes Automàtics i Electrònica Industrial</t>
  </si>
  <si>
    <t>Màster en Enginyeria d'Organització</t>
  </si>
  <si>
    <t>Màster en Enginyeria Industrial</t>
  </si>
  <si>
    <t>Màster en Enginyeria Aeronàutica</t>
  </si>
  <si>
    <t>Màster en Enginyeria de Tecnologies de Materials Fibrosos</t>
  </si>
  <si>
    <t>210 ETSAB</t>
  </si>
  <si>
    <t>Màster en Paisatgisme</t>
  </si>
  <si>
    <t>230 ETSETB</t>
  </si>
  <si>
    <t>Màster en Enginyeria Electrònica</t>
  </si>
  <si>
    <t>-</t>
  </si>
  <si>
    <t>Màster en Fotònica</t>
  </si>
  <si>
    <t>European Master in Photonics Engineering, Nanophotonics and Biophotonics</t>
  </si>
  <si>
    <t>Màster Universitari en Enginyeria de Telecomunicació</t>
  </si>
  <si>
    <t>240 ETSEIB</t>
  </si>
  <si>
    <t>Màster en Automàtica i Robòtica</t>
  </si>
  <si>
    <t>Màster en Enginyeria d'Automoció</t>
  </si>
  <si>
    <t>Màster en Enginyeria Química</t>
  </si>
  <si>
    <t>Màster en Enginyeria Nuclear</t>
  </si>
  <si>
    <t>Màster en Enginyeria de l'energia</t>
  </si>
  <si>
    <t>European Master in Advanced Materials Science and Engineering</t>
  </si>
  <si>
    <t>Màster en Ciència i Enginyeria de Materials</t>
  </si>
  <si>
    <t>Màster en Seguretat i Salut en el Treball: Prevenció de riscos laborals</t>
  </si>
  <si>
    <t>Màster en Cadena de Subministrament, Transport i Mobilitat</t>
  </si>
  <si>
    <t>250 ETSECCPB</t>
  </si>
  <si>
    <t>Màster en Enginyeria Ambiental</t>
  </si>
  <si>
    <t>Màster en Enginyeria Estructural de la Construcció</t>
  </si>
  <si>
    <t>Màster en Enginyeria de Camins, Canals i Ports</t>
  </si>
  <si>
    <t>Erasmus Mundus Master in Computational Mechanics</t>
  </si>
  <si>
    <t>Màster en Mètodes Numèrics en Enginyeria</t>
  </si>
  <si>
    <t>Màster en Anàlisi Estructural de Monuments i Construccions Històriques (SAHC)</t>
  </si>
  <si>
    <t>European Master in Hydroinformatics and Water Management</t>
  </si>
  <si>
    <t>Erasmus Mundus Master of Science in Flood Risk Management</t>
  </si>
  <si>
    <t>Erasmus Mundus en Màster Enginyeria de Gestió Costanera i Marítima (COMEM)</t>
  </si>
  <si>
    <t>Màster en Enginyeria Geològica i de Mines</t>
  </si>
  <si>
    <t>Màster en Enginyeria del Terreny</t>
  </si>
  <si>
    <t>270 FIB</t>
  </si>
  <si>
    <t>Màster en Innovació i Recerca en Informàtica (MIRI)</t>
  </si>
  <si>
    <t>Màster en Enginyeria Informàtica</t>
  </si>
  <si>
    <t>European Master in Data Mining and Knowledge Management</t>
  </si>
  <si>
    <t>280 FNB</t>
  </si>
  <si>
    <t>290 ETSAV</t>
  </si>
  <si>
    <t>Màster en Intervenció Sostenible en el Medi Construït</t>
  </si>
  <si>
    <t>Màster en Arquitectura</t>
  </si>
  <si>
    <t>Erasmus Mundus Master in Advanced Materials Science and Engineering (AMASE)</t>
  </si>
  <si>
    <t>300 EETAC</t>
  </si>
  <si>
    <t>Màster en Enginyeria i Gestió de les Telecomunicacions (MASTEAM)</t>
  </si>
  <si>
    <t>Master in Aerospace Science and Technology</t>
  </si>
  <si>
    <t>310 EPSEB</t>
  </si>
  <si>
    <t>330 EPSEM</t>
  </si>
  <si>
    <t>Màster en Enginyeria de Recursos Naturals</t>
  </si>
  <si>
    <t>Màster en Enginyeria de Mines</t>
  </si>
  <si>
    <t>340 EPSEVG</t>
  </si>
  <si>
    <t>Màster en Enginyeria de Sistemes Automàtics i Electrònica Industrial</t>
  </si>
  <si>
    <t>370 EUOOT</t>
  </si>
  <si>
    <t>Màster en Optometria i Ciències de la Visió</t>
  </si>
  <si>
    <t>390 ESAB</t>
  </si>
  <si>
    <t>Màster en Anàlisi de Polítiques Agràries, Alimentàries i Mediambientals</t>
  </si>
  <si>
    <t>Màster en Tecnologies Facilitadores per a la Indústria Alimentària i de Bioprocessos</t>
  </si>
  <si>
    <t>410 ICE</t>
  </si>
  <si>
    <t>Màster en Formació del Professorat d'Educació Secundaria Obligatòria i Batxillerat, Formació Professional i Ensenyament d'Idiomes. Especialitat en tecnologia</t>
  </si>
  <si>
    <t>Màster en Formació del Professorat d'Educació Secundaria Obligatòria i Batxillerat, Formació Professional i Ensenyament d'Idiomes. Especialitat en tecnologies industrials</t>
  </si>
  <si>
    <t>480 IS.UPC</t>
  </si>
  <si>
    <t>Màster en Ciència i Tecnologia de la Sostenibilitat</t>
  </si>
  <si>
    <t>801 EUNCET</t>
  </si>
  <si>
    <t>Màster en Administració i direcció d'empreses</t>
  </si>
  <si>
    <t>802 EAE</t>
  </si>
  <si>
    <t>Direcció de màrqueting/Marketing Management</t>
  </si>
  <si>
    <t>Administració i direcció d'empreses/Bussiness Administration and Management</t>
  </si>
  <si>
    <t>860 EEI</t>
  </si>
  <si>
    <t>Màster en Enginyeria del Cuir</t>
  </si>
  <si>
    <t>2017-2018</t>
  </si>
  <si>
    <t xml:space="preserve">Màster en Enginyeria Química </t>
  </si>
  <si>
    <t>Màster en Direcció de màrqueting</t>
  </si>
  <si>
    <t>Màster en Enginyeria tèxtil i paperera</t>
  </si>
  <si>
    <t>Màster en Gestió d'empreses de tecnologia i d'enginyeria / Master in Technology and Engineering Management</t>
  </si>
  <si>
    <t>Màster en Enginyeria espacial i aeronàutica / Master in Aerospace and Aeronautical Engineering</t>
  </si>
  <si>
    <t>Direcció dels Recursos Humans i del Talent</t>
  </si>
  <si>
    <t>Centres Propis</t>
  </si>
  <si>
    <t>Centres Adscrits</t>
  </si>
  <si>
    <t>TOTAL CENTRES PROPIS</t>
  </si>
  <si>
    <t>TOTAL CENTRES ADSCRITS</t>
  </si>
  <si>
    <t>TOTAL UPC (CENTRES PROPIS I ADSCRITS)</t>
  </si>
  <si>
    <t>205 ESEIAAT (*)</t>
  </si>
  <si>
    <t>295 EEBE (**)</t>
  </si>
  <si>
    <t>Màster en Estudis avançats en disseny-Barcelona</t>
  </si>
  <si>
    <t>(*) Durant el curs 2015-2016 els centres 220 ETSEIAT i 320 EET s'han fusionat creant el centre 205 ESEIAAT</t>
  </si>
  <si>
    <t>(**) Durant el curs 2016-2017 es crea el centre 295 EEBE amb titulacions del 240 ETSEIB i del 820 EUETIB</t>
  </si>
  <si>
    <t>Màster en Intel·ligència Artificial</t>
  </si>
  <si>
    <t>Enginyeria Naval i Oceànica</t>
  </si>
  <si>
    <t>820 EUETIB</t>
  </si>
  <si>
    <t>Màster en Aplicacions i tecnologies per als sistemes aeris no tripulats (DRONS)</t>
  </si>
  <si>
    <t>Màster en Formació del professorat d'educació secundària obligatòria i batxillerat, formació professional i ensenyaments d'idiomes</t>
  </si>
  <si>
    <t>Màster en Construcció Avançada de l'Edificació</t>
  </si>
  <si>
    <t>Estudiants de nou ingrés de màster distribuïts per centre, titulació i gènere</t>
  </si>
  <si>
    <t>Màster en Arquitectura·BarcelonaArch (MBArch)</t>
  </si>
  <si>
    <t>Erasmus Mundus en big data management and analytics-BDMA</t>
  </si>
  <si>
    <t>Màster en Gestió de l'edificació</t>
  </si>
  <si>
    <t>Màster en Seguretat i salut en el treball: prevenció de riscos laborals</t>
  </si>
  <si>
    <t>Màster en Gestió i Operació d'Instal·lacions Energètiques Marines</t>
  </si>
  <si>
    <t>Màster en Nàutica i Gestió del Transport Marítim</t>
  </si>
  <si>
    <t>Dades a juliol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</si>
</sst>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indexed="18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i/>
      <sz val="8"/>
      <color rgb="FF003366"/>
      <name val="Arial"/>
      <family val="2"/>
    </font>
    <font>
      <i/>
      <sz val="8"/>
      <color theme="4" tint="-0.499984740745262"/>
      <name val="Arial"/>
      <family val="2"/>
    </font>
    <font>
      <sz val="1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4" tint="-0.499984740745262"/>
      </bottom>
      <diagonal/>
    </border>
  </borders>
  <cellStyleXfs count="11">
    <xf numFmtId="0" fontId="0" fillId="0" borderId="0"/>
    <xf numFmtId="0" fontId="1" fillId="0" borderId="0"/>
    <xf numFmtId="3" fontId="5" fillId="4" borderId="7" applyNumberFormat="0">
      <alignment vertical="center"/>
    </xf>
    <xf numFmtId="0" fontId="9" fillId="6" borderId="20" applyNumberFormat="0" applyFont="0" applyFill="0" applyAlignment="0" applyProtection="0"/>
    <xf numFmtId="0" fontId="9" fillId="6" borderId="22" applyNumberFormat="0" applyFont="0" applyFill="0" applyAlignment="0" applyProtection="0"/>
    <xf numFmtId="0" fontId="11" fillId="0" borderId="26" applyNumberFormat="0" applyFont="0" applyFill="0" applyAlignment="0" applyProtection="0"/>
    <xf numFmtId="4" fontId="12" fillId="8" borderId="29" applyNumberFormat="0">
      <alignment vertical="center"/>
    </xf>
    <xf numFmtId="4" fontId="12" fillId="10" borderId="29" applyNumberFormat="0">
      <alignment vertical="center"/>
    </xf>
    <xf numFmtId="0" fontId="11" fillId="0" borderId="31" applyNumberFormat="0" applyFont="0" applyFill="0" applyAlignment="0" applyProtection="0"/>
    <xf numFmtId="0" fontId="9" fillId="6" borderId="33" applyNumberFormat="0" applyFont="0" applyFill="0" applyAlignment="0" applyProtection="0"/>
    <xf numFmtId="4" fontId="12" fillId="10" borderId="7" applyNumberFormat="0">
      <alignment vertical="center"/>
    </xf>
  </cellStyleXfs>
  <cellXfs count="85">
    <xf numFmtId="0" fontId="0" fillId="0" borderId="0" xfId="0"/>
    <xf numFmtId="0" fontId="2" fillId="0" borderId="0" xfId="1" applyFont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0" fontId="4" fillId="3" borderId="5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 wrapText="1"/>
    </xf>
    <xf numFmtId="3" fontId="6" fillId="3" borderId="1" xfId="2" applyNumberFormat="1" applyFont="1" applyFill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6" fillId="7" borderId="21" xfId="3" applyFont="1" applyFill="1" applyBorder="1"/>
    <xf numFmtId="164" fontId="10" fillId="7" borderId="25" xfId="4" applyNumberFormat="1" applyFont="1" applyFill="1" applyBorder="1" applyAlignment="1">
      <alignment horizontal="center"/>
    </xf>
    <xf numFmtId="0" fontId="6" fillId="7" borderId="27" xfId="5" applyFont="1" applyFill="1" applyBorder="1" applyAlignment="1">
      <alignment horizontal="center"/>
    </xf>
    <xf numFmtId="0" fontId="6" fillId="7" borderId="28" xfId="3" applyFont="1" applyFill="1" applyBorder="1"/>
    <xf numFmtId="0" fontId="6" fillId="7" borderId="30" xfId="5" applyFont="1" applyFill="1" applyBorder="1" applyAlignment="1">
      <alignment horizontal="center"/>
    </xf>
    <xf numFmtId="0" fontId="6" fillId="0" borderId="28" xfId="3" applyFont="1" applyFill="1" applyBorder="1"/>
    <xf numFmtId="0" fontId="6" fillId="7" borderId="32" xfId="8" applyFont="1" applyFill="1" applyBorder="1"/>
    <xf numFmtId="0" fontId="10" fillId="7" borderId="36" xfId="9" applyFont="1" applyFill="1" applyBorder="1" applyAlignment="1">
      <alignment horizontal="center"/>
    </xf>
    <xf numFmtId="0" fontId="6" fillId="7" borderId="37" xfId="5" applyFont="1" applyFill="1" applyBorder="1" applyAlignment="1">
      <alignment horizontal="center"/>
    </xf>
    <xf numFmtId="164" fontId="3" fillId="9" borderId="1" xfId="7" applyNumberFormat="1" applyFont="1" applyFill="1" applyBorder="1" applyAlignment="1">
      <alignment horizontal="center" vertical="center"/>
    </xf>
    <xf numFmtId="164" fontId="3" fillId="11" borderId="1" xfId="7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vertical="center" wrapText="1"/>
    </xf>
    <xf numFmtId="164" fontId="15" fillId="2" borderId="1" xfId="1" applyNumberFormat="1" applyFont="1" applyFill="1" applyBorder="1" applyAlignment="1">
      <alignment horizontal="center" vertical="center"/>
    </xf>
    <xf numFmtId="164" fontId="15" fillId="2" borderId="4" xfId="1" applyNumberFormat="1" applyFont="1" applyFill="1" applyBorder="1" applyAlignment="1">
      <alignment horizontal="center" vertical="center"/>
    </xf>
    <xf numFmtId="0" fontId="10" fillId="7" borderId="23" xfId="4" applyFont="1" applyFill="1" applyBorder="1" applyAlignment="1">
      <alignment horizontal="center"/>
    </xf>
    <xf numFmtId="0" fontId="10" fillId="7" borderId="24" xfId="4" applyFont="1" applyFill="1" applyBorder="1" applyAlignment="1">
      <alignment horizontal="center"/>
    </xf>
    <xf numFmtId="0" fontId="3" fillId="9" borderId="1" xfId="6" applyNumberFormat="1" applyFont="1" applyFill="1" applyBorder="1">
      <alignment vertical="center"/>
    </xf>
    <xf numFmtId="0" fontId="3" fillId="11" borderId="1" xfId="7" applyNumberFormat="1" applyFont="1" applyFill="1" applyBorder="1">
      <alignment vertical="center"/>
    </xf>
    <xf numFmtId="0" fontId="13" fillId="7" borderId="34" xfId="9" applyFont="1" applyFill="1" applyBorder="1" applyAlignment="1">
      <alignment horizontal="left"/>
    </xf>
    <xf numFmtId="0" fontId="13" fillId="7" borderId="35" xfId="9" applyFont="1" applyFill="1" applyBorder="1" applyAlignment="1">
      <alignment horizontal="left"/>
    </xf>
    <xf numFmtId="0" fontId="3" fillId="5" borderId="1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8" xfId="1" applyFont="1" applyFill="1" applyBorder="1" applyAlignment="1">
      <alignment horizontal="left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164" fontId="4" fillId="2" borderId="10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14" fillId="0" borderId="4" xfId="10" applyNumberFormat="1" applyFont="1" applyFill="1" applyBorder="1" applyAlignment="1">
      <alignment horizontal="left" vertical="center"/>
    </xf>
    <xf numFmtId="0" fontId="14" fillId="0" borderId="38" xfId="10" applyNumberFormat="1" applyFont="1" applyFill="1" applyBorder="1" applyAlignment="1">
      <alignment horizontal="left" vertical="center"/>
    </xf>
    <xf numFmtId="0" fontId="14" fillId="0" borderId="39" xfId="10" applyNumberFormat="1" applyFont="1" applyFill="1" applyBorder="1" applyAlignment="1">
      <alignment horizontal="left" vertical="center"/>
    </xf>
    <xf numFmtId="0" fontId="14" fillId="0" borderId="40" xfId="10" applyNumberFormat="1" applyFont="1" applyFill="1" applyBorder="1" applyAlignment="1">
      <alignment horizontal="left" vertical="center"/>
    </xf>
    <xf numFmtId="0" fontId="14" fillId="0" borderId="17" xfId="10" applyNumberFormat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</cellXfs>
  <cellStyles count="11">
    <cellStyle name="BordeEsqDS" xfId="5"/>
    <cellStyle name="BordeEsqII" xfId="8"/>
    <cellStyle name="BordeTablaInf" xfId="9"/>
    <cellStyle name="BordeTablaIzq" xfId="3"/>
    <cellStyle name="BordeTablaSup" xfId="4"/>
    <cellStyle name="fColor1 2" xfId="2"/>
    <cellStyle name="fTotal1" xfId="6"/>
    <cellStyle name="fTotal2" xfId="7"/>
    <cellStyle name="fTotal3" xfId="10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tabSelected="1" zoomScale="90" zoomScaleNormal="90" workbookViewId="0">
      <selection activeCell="B2" sqref="B2"/>
    </sheetView>
  </sheetViews>
  <sheetFormatPr defaultColWidth="11.44140625" defaultRowHeight="14.4" x14ac:dyDescent="0.3"/>
  <cols>
    <col min="1" max="1" width="0.5546875" style="1" customWidth="1"/>
    <col min="2" max="2" width="16.44140625" style="11" customWidth="1"/>
    <col min="3" max="3" width="71.88671875" style="1" customWidth="1"/>
    <col min="4" max="12" width="9.21875" style="12" customWidth="1"/>
    <col min="13" max="13" width="0.6640625" style="1" customWidth="1"/>
    <col min="14" max="14" width="2.88671875" customWidth="1"/>
    <col min="15" max="16384" width="11.44140625" style="1"/>
  </cols>
  <sheetData>
    <row r="1" spans="1:13" ht="15.6" x14ac:dyDescent="0.3">
      <c r="B1" s="31" t="s">
        <v>103</v>
      </c>
    </row>
    <row r="3" spans="1:13" ht="15.6" x14ac:dyDescent="0.3">
      <c r="B3" s="31" t="s">
        <v>87</v>
      </c>
    </row>
    <row r="4" spans="1:13" ht="3.75" customHeight="1" x14ac:dyDescent="0.3">
      <c r="A4" s="13"/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18.75" customHeight="1" x14ac:dyDescent="0.3">
      <c r="A5" s="18"/>
      <c r="B5" s="71" t="s">
        <v>0</v>
      </c>
      <c r="C5" s="72" t="s">
        <v>1</v>
      </c>
      <c r="D5" s="58" t="s">
        <v>2</v>
      </c>
      <c r="E5" s="59"/>
      <c r="F5" s="59"/>
      <c r="G5" s="58" t="s">
        <v>3</v>
      </c>
      <c r="H5" s="59"/>
      <c r="I5" s="59"/>
      <c r="J5" s="58" t="s">
        <v>80</v>
      </c>
      <c r="K5" s="59"/>
      <c r="L5" s="59"/>
      <c r="M5" s="19"/>
    </row>
    <row r="6" spans="1:13" ht="18.75" customHeight="1" x14ac:dyDescent="0.3">
      <c r="A6" s="18"/>
      <c r="B6" s="71"/>
      <c r="C6" s="72"/>
      <c r="D6" s="26" t="s">
        <v>4</v>
      </c>
      <c r="E6" s="26" t="s">
        <v>5</v>
      </c>
      <c r="F6" s="26" t="s">
        <v>6</v>
      </c>
      <c r="G6" s="26" t="s">
        <v>4</v>
      </c>
      <c r="H6" s="26" t="s">
        <v>5</v>
      </c>
      <c r="I6" s="26" t="s">
        <v>6</v>
      </c>
      <c r="J6" s="26" t="s">
        <v>4</v>
      </c>
      <c r="K6" s="26" t="s">
        <v>5</v>
      </c>
      <c r="L6" s="26" t="s">
        <v>6</v>
      </c>
      <c r="M6" s="19"/>
    </row>
    <row r="7" spans="1:13" ht="18.75" customHeight="1" x14ac:dyDescent="0.3">
      <c r="A7" s="18"/>
      <c r="B7" s="73" t="s">
        <v>7</v>
      </c>
      <c r="C7" s="8" t="s">
        <v>8</v>
      </c>
      <c r="D7" s="2">
        <v>17</v>
      </c>
      <c r="E7" s="2">
        <v>22</v>
      </c>
      <c r="F7" s="3">
        <f t="shared" ref="F7" si="0">+D7+E7</f>
        <v>39</v>
      </c>
      <c r="G7" s="2">
        <v>18</v>
      </c>
      <c r="H7" s="2">
        <v>20</v>
      </c>
      <c r="I7" s="3">
        <f>G7+H7</f>
        <v>38</v>
      </c>
      <c r="J7" s="2">
        <v>14</v>
      </c>
      <c r="K7" s="2">
        <v>22</v>
      </c>
      <c r="L7" s="3">
        <f>J7+K7</f>
        <v>36</v>
      </c>
      <c r="M7" s="19"/>
    </row>
    <row r="8" spans="1:13" ht="18.75" customHeight="1" x14ac:dyDescent="0.3">
      <c r="A8" s="18"/>
      <c r="B8" s="75"/>
      <c r="C8" s="8" t="s">
        <v>9</v>
      </c>
      <c r="D8" s="2">
        <v>5</v>
      </c>
      <c r="E8" s="2">
        <v>25</v>
      </c>
      <c r="F8" s="3">
        <f>+D8+E8</f>
        <v>30</v>
      </c>
      <c r="G8" s="2">
        <v>5</v>
      </c>
      <c r="H8" s="2">
        <v>27</v>
      </c>
      <c r="I8" s="3">
        <f>G8+H8</f>
        <v>32</v>
      </c>
      <c r="J8" s="2">
        <v>6</v>
      </c>
      <c r="K8" s="2">
        <v>22</v>
      </c>
      <c r="L8" s="3">
        <f>J8+K8</f>
        <v>28</v>
      </c>
      <c r="M8" s="19"/>
    </row>
    <row r="9" spans="1:13" ht="18.75" customHeight="1" x14ac:dyDescent="0.3">
      <c r="A9" s="18"/>
      <c r="B9" s="66" t="s">
        <v>92</v>
      </c>
      <c r="C9" s="29" t="s">
        <v>13</v>
      </c>
      <c r="D9" s="4">
        <v>10</v>
      </c>
      <c r="E9" s="4">
        <v>74</v>
      </c>
      <c r="F9" s="5">
        <f>+D9+E9</f>
        <v>84</v>
      </c>
      <c r="G9" s="4">
        <v>12</v>
      </c>
      <c r="H9" s="4">
        <v>73</v>
      </c>
      <c r="I9" s="5">
        <f>G9+H9</f>
        <v>85</v>
      </c>
      <c r="J9" s="4">
        <v>14</v>
      </c>
      <c r="K9" s="4">
        <v>55</v>
      </c>
      <c r="L9" s="5">
        <f>J9+K9</f>
        <v>69</v>
      </c>
      <c r="M9" s="19"/>
    </row>
    <row r="10" spans="1:13" ht="18.75" customHeight="1" x14ac:dyDescent="0.3">
      <c r="A10" s="18"/>
      <c r="B10" s="67"/>
      <c r="C10" s="29" t="s">
        <v>10</v>
      </c>
      <c r="D10" s="4">
        <v>3</v>
      </c>
      <c r="E10" s="4">
        <v>26</v>
      </c>
      <c r="F10" s="5">
        <f>+D10+E10</f>
        <v>29</v>
      </c>
      <c r="G10" s="4">
        <v>6</v>
      </c>
      <c r="H10" s="4">
        <v>23</v>
      </c>
      <c r="I10" s="5">
        <f>G10+H10</f>
        <v>29</v>
      </c>
      <c r="J10" s="4">
        <v>1</v>
      </c>
      <c r="K10" s="4">
        <v>20</v>
      </c>
      <c r="L10" s="5">
        <f>J10+K10</f>
        <v>21</v>
      </c>
      <c r="M10" s="19"/>
    </row>
    <row r="11" spans="1:13" ht="18.75" customHeight="1" x14ac:dyDescent="0.3">
      <c r="A11" s="18"/>
      <c r="B11" s="67"/>
      <c r="C11" s="30" t="s">
        <v>11</v>
      </c>
      <c r="D11" s="4">
        <v>21</v>
      </c>
      <c r="E11" s="4">
        <v>49</v>
      </c>
      <c r="F11" s="5">
        <f>+D11+E11</f>
        <v>70</v>
      </c>
      <c r="G11" s="4">
        <v>8</v>
      </c>
      <c r="H11" s="4">
        <v>35</v>
      </c>
      <c r="I11" s="5">
        <f t="shared" ref="I11" si="1">G11+H11</f>
        <v>43</v>
      </c>
      <c r="J11" s="4">
        <v>15</v>
      </c>
      <c r="K11" s="4">
        <v>37</v>
      </c>
      <c r="L11" s="5">
        <f t="shared" ref="L11" si="2">J11+K11</f>
        <v>52</v>
      </c>
      <c r="M11" s="19"/>
    </row>
    <row r="12" spans="1:13" ht="25.8" customHeight="1" x14ac:dyDescent="0.3">
      <c r="A12" s="18"/>
      <c r="B12" s="67"/>
      <c r="C12" s="29" t="s">
        <v>85</v>
      </c>
      <c r="D12" s="4">
        <v>0</v>
      </c>
      <c r="E12" s="4">
        <v>0</v>
      </c>
      <c r="F12" s="5">
        <v>0</v>
      </c>
      <c r="G12" s="4"/>
      <c r="H12" s="4">
        <v>6</v>
      </c>
      <c r="I12" s="5">
        <f>G12+H12</f>
        <v>6</v>
      </c>
      <c r="J12" s="4">
        <v>0</v>
      </c>
      <c r="K12" s="4">
        <v>10</v>
      </c>
      <c r="L12" s="5">
        <f>J12+K12</f>
        <v>10</v>
      </c>
      <c r="M12" s="19"/>
    </row>
    <row r="13" spans="1:13" ht="18.75" customHeight="1" x14ac:dyDescent="0.3">
      <c r="A13" s="18"/>
      <c r="B13" s="67"/>
      <c r="C13" s="29" t="s">
        <v>12</v>
      </c>
      <c r="D13" s="4">
        <v>24</v>
      </c>
      <c r="E13" s="4">
        <v>105</v>
      </c>
      <c r="F13" s="5">
        <f>+D13+E13</f>
        <v>129</v>
      </c>
      <c r="G13" s="4">
        <v>22</v>
      </c>
      <c r="H13" s="4">
        <v>118</v>
      </c>
      <c r="I13" s="5">
        <f>G13+H13</f>
        <v>140</v>
      </c>
      <c r="J13" s="4">
        <v>20</v>
      </c>
      <c r="K13" s="4">
        <v>89</v>
      </c>
      <c r="L13" s="5">
        <f>J13+K13</f>
        <v>109</v>
      </c>
      <c r="M13" s="19"/>
    </row>
    <row r="14" spans="1:13" ht="18.75" customHeight="1" x14ac:dyDescent="0.3">
      <c r="A14" s="18"/>
      <c r="B14" s="67"/>
      <c r="C14" s="29" t="s">
        <v>83</v>
      </c>
      <c r="D14" s="4">
        <v>0</v>
      </c>
      <c r="E14" s="4">
        <v>0</v>
      </c>
      <c r="F14" s="5">
        <v>0</v>
      </c>
      <c r="G14" s="4">
        <v>5</v>
      </c>
      <c r="H14" s="4">
        <v>3</v>
      </c>
      <c r="I14" s="5">
        <f>G14+H14</f>
        <v>8</v>
      </c>
      <c r="J14" s="4">
        <v>3</v>
      </c>
      <c r="K14" s="4">
        <v>0</v>
      </c>
      <c r="L14" s="5">
        <f>J14+K14</f>
        <v>3</v>
      </c>
      <c r="M14" s="19"/>
    </row>
    <row r="15" spans="1:13" ht="18.75" customHeight="1" x14ac:dyDescent="0.3">
      <c r="A15" s="18"/>
      <c r="B15" s="67"/>
      <c r="C15" s="29" t="s">
        <v>14</v>
      </c>
      <c r="D15" s="4">
        <v>5</v>
      </c>
      <c r="E15" s="4">
        <v>2</v>
      </c>
      <c r="F15" s="5">
        <f>+D15+E15</f>
        <v>7</v>
      </c>
      <c r="G15" s="4"/>
      <c r="H15" s="4"/>
      <c r="I15" s="5">
        <f>G15+H15</f>
        <v>0</v>
      </c>
      <c r="J15" s="4">
        <v>0</v>
      </c>
      <c r="K15" s="4">
        <v>0</v>
      </c>
      <c r="L15" s="5">
        <f>J15+K15</f>
        <v>0</v>
      </c>
      <c r="M15" s="19"/>
    </row>
    <row r="16" spans="1:13" ht="29.4" customHeight="1" x14ac:dyDescent="0.3">
      <c r="A16" s="18"/>
      <c r="B16" s="67"/>
      <c r="C16" s="30" t="s">
        <v>84</v>
      </c>
      <c r="D16" s="4">
        <v>0</v>
      </c>
      <c r="E16" s="4">
        <v>0</v>
      </c>
      <c r="F16" s="5">
        <v>0</v>
      </c>
      <c r="G16" s="4">
        <v>8</v>
      </c>
      <c r="H16" s="4">
        <v>10</v>
      </c>
      <c r="I16" s="5">
        <f>G16+H16</f>
        <v>18</v>
      </c>
      <c r="J16" s="4">
        <v>1</v>
      </c>
      <c r="K16" s="4">
        <v>15</v>
      </c>
      <c r="L16" s="5">
        <f>J16+K16</f>
        <v>16</v>
      </c>
      <c r="M16" s="19"/>
    </row>
    <row r="17" spans="1:13" ht="20.399999999999999" customHeight="1" x14ac:dyDescent="0.3">
      <c r="A17" s="18"/>
      <c r="B17" s="83" t="s">
        <v>15</v>
      </c>
      <c r="C17" s="8" t="s">
        <v>52</v>
      </c>
      <c r="D17" s="2">
        <v>27</v>
      </c>
      <c r="E17" s="2">
        <v>17</v>
      </c>
      <c r="F17" s="3">
        <f>+D17+E17</f>
        <v>44</v>
      </c>
      <c r="G17" s="2">
        <v>32</v>
      </c>
      <c r="H17" s="2">
        <v>20</v>
      </c>
      <c r="I17" s="3">
        <f t="shared" ref="I17:I35" si="3">G17+H17</f>
        <v>52</v>
      </c>
      <c r="J17" s="2">
        <v>26</v>
      </c>
      <c r="K17" s="2">
        <v>19</v>
      </c>
      <c r="L17" s="3">
        <f t="shared" ref="L17:L35" si="4">J17+K17</f>
        <v>45</v>
      </c>
      <c r="M17" s="19"/>
    </row>
    <row r="18" spans="1:13" ht="20.399999999999999" customHeight="1" x14ac:dyDescent="0.3">
      <c r="A18" s="18"/>
      <c r="B18" s="84"/>
      <c r="C18" s="8" t="s">
        <v>104</v>
      </c>
      <c r="D18" s="2">
        <v>64</v>
      </c>
      <c r="E18" s="2">
        <v>55</v>
      </c>
      <c r="F18" s="3">
        <f>+D18+E18</f>
        <v>119</v>
      </c>
      <c r="G18" s="2">
        <v>86</v>
      </c>
      <c r="H18" s="2">
        <v>96</v>
      </c>
      <c r="I18" s="3">
        <f t="shared" si="3"/>
        <v>182</v>
      </c>
      <c r="J18" s="2">
        <v>76</v>
      </c>
      <c r="K18" s="2">
        <v>80</v>
      </c>
      <c r="L18" s="3">
        <f t="shared" si="4"/>
        <v>156</v>
      </c>
      <c r="M18" s="19"/>
    </row>
    <row r="19" spans="1:13" ht="20.399999999999999" customHeight="1" x14ac:dyDescent="0.3">
      <c r="A19" s="18"/>
      <c r="B19" s="84"/>
      <c r="C19" s="8" t="s">
        <v>94</v>
      </c>
      <c r="D19" s="2">
        <v>0</v>
      </c>
      <c r="E19" s="2">
        <v>0</v>
      </c>
      <c r="F19" s="3">
        <f t="shared" ref="F19" si="5">+D19+E19</f>
        <v>0</v>
      </c>
      <c r="G19" s="2"/>
      <c r="H19" s="2"/>
      <c r="I19" s="3">
        <f>G19+H19</f>
        <v>0</v>
      </c>
      <c r="J19" s="2">
        <v>15</v>
      </c>
      <c r="K19" s="2">
        <v>13</v>
      </c>
      <c r="L19" s="3">
        <f>J19+K19</f>
        <v>28</v>
      </c>
      <c r="M19" s="19"/>
    </row>
    <row r="20" spans="1:13" ht="20.399999999999999" customHeight="1" x14ac:dyDescent="0.3">
      <c r="A20" s="18"/>
      <c r="B20" s="84"/>
      <c r="C20" s="8" t="s">
        <v>16</v>
      </c>
      <c r="D20" s="2">
        <v>11</v>
      </c>
      <c r="E20" s="2">
        <v>4</v>
      </c>
      <c r="F20" s="3">
        <f t="shared" ref="F20" si="6">+D20+E20</f>
        <v>15</v>
      </c>
      <c r="G20" s="2">
        <v>13</v>
      </c>
      <c r="H20" s="2">
        <v>10</v>
      </c>
      <c r="I20" s="3">
        <f t="shared" ref="I20" si="7">G20+H20</f>
        <v>23</v>
      </c>
      <c r="J20" s="2">
        <v>11</v>
      </c>
      <c r="K20" s="2">
        <v>11</v>
      </c>
      <c r="L20" s="3">
        <f t="shared" ref="L20" si="8">J20+K20</f>
        <v>22</v>
      </c>
      <c r="M20" s="19"/>
    </row>
    <row r="21" spans="1:13" ht="19.2" customHeight="1" x14ac:dyDescent="0.3">
      <c r="A21" s="18"/>
      <c r="B21" s="66" t="s">
        <v>17</v>
      </c>
      <c r="C21" s="29" t="s">
        <v>22</v>
      </c>
      <c r="D21" s="4">
        <v>13</v>
      </c>
      <c r="E21" s="4">
        <v>48</v>
      </c>
      <c r="F21" s="5">
        <f>+D21+E21</f>
        <v>61</v>
      </c>
      <c r="G21" s="4">
        <v>17</v>
      </c>
      <c r="H21" s="4">
        <v>58</v>
      </c>
      <c r="I21" s="5">
        <f t="shared" si="3"/>
        <v>75</v>
      </c>
      <c r="J21" s="4">
        <v>11</v>
      </c>
      <c r="K21" s="4">
        <v>59</v>
      </c>
      <c r="L21" s="5">
        <f t="shared" si="4"/>
        <v>70</v>
      </c>
      <c r="M21" s="19"/>
    </row>
    <row r="22" spans="1:13" ht="19.2" customHeight="1" x14ac:dyDescent="0.3">
      <c r="A22" s="18"/>
      <c r="B22" s="67"/>
      <c r="C22" s="29" t="s">
        <v>18</v>
      </c>
      <c r="D22" s="4">
        <v>1</v>
      </c>
      <c r="E22" s="4">
        <v>25</v>
      </c>
      <c r="F22" s="5">
        <f>+D22+E22</f>
        <v>26</v>
      </c>
      <c r="G22" s="4">
        <v>3</v>
      </c>
      <c r="H22" s="4">
        <v>32</v>
      </c>
      <c r="I22" s="5">
        <f t="shared" si="3"/>
        <v>35</v>
      </c>
      <c r="J22" s="4">
        <v>7</v>
      </c>
      <c r="K22" s="4">
        <v>34</v>
      </c>
      <c r="L22" s="5">
        <f t="shared" si="4"/>
        <v>41</v>
      </c>
      <c r="M22" s="19"/>
    </row>
    <row r="23" spans="1:13" ht="19.2" customHeight="1" x14ac:dyDescent="0.3">
      <c r="A23" s="18"/>
      <c r="B23" s="67"/>
      <c r="C23" s="29" t="s">
        <v>21</v>
      </c>
      <c r="D23" s="4">
        <v>1</v>
      </c>
      <c r="E23" s="4">
        <v>3</v>
      </c>
      <c r="F23" s="5">
        <f>+D23+E23</f>
        <v>4</v>
      </c>
      <c r="G23" s="4">
        <v>1</v>
      </c>
      <c r="H23" s="4">
        <v>3</v>
      </c>
      <c r="I23" s="5">
        <f>G23+H23</f>
        <v>4</v>
      </c>
      <c r="J23" s="4">
        <v>4</v>
      </c>
      <c r="K23" s="4">
        <v>2</v>
      </c>
      <c r="L23" s="5">
        <f>J23+K23</f>
        <v>6</v>
      </c>
      <c r="M23" s="19"/>
    </row>
    <row r="24" spans="1:13" ht="19.2" customHeight="1" x14ac:dyDescent="0.3">
      <c r="A24" s="18"/>
      <c r="B24" s="67"/>
      <c r="C24" s="29" t="s">
        <v>20</v>
      </c>
      <c r="D24" s="4">
        <v>8</v>
      </c>
      <c r="E24" s="4">
        <v>20</v>
      </c>
      <c r="F24" s="5">
        <f t="shared" ref="F24" si="9">+D24+E24</f>
        <v>28</v>
      </c>
      <c r="G24" s="4">
        <v>5</v>
      </c>
      <c r="H24" s="4">
        <v>19</v>
      </c>
      <c r="I24" s="5">
        <f t="shared" si="3"/>
        <v>24</v>
      </c>
      <c r="J24" s="4">
        <v>7</v>
      </c>
      <c r="K24" s="4">
        <v>15</v>
      </c>
      <c r="L24" s="5">
        <f t="shared" si="4"/>
        <v>22</v>
      </c>
      <c r="M24" s="19"/>
    </row>
    <row r="25" spans="1:13" ht="19.2" customHeight="1" x14ac:dyDescent="0.3">
      <c r="A25" s="18"/>
      <c r="B25" s="73" t="s">
        <v>23</v>
      </c>
      <c r="C25" s="8" t="s">
        <v>24</v>
      </c>
      <c r="D25" s="2">
        <v>3</v>
      </c>
      <c r="E25" s="2">
        <v>22</v>
      </c>
      <c r="F25" s="3">
        <f t="shared" ref="F25" si="10">+D25+E25</f>
        <v>25</v>
      </c>
      <c r="G25" s="2">
        <v>3</v>
      </c>
      <c r="H25" s="2">
        <v>22</v>
      </c>
      <c r="I25" s="3">
        <f t="shared" ref="I25:I30" si="11">G25+H25</f>
        <v>25</v>
      </c>
      <c r="J25" s="2">
        <v>3</v>
      </c>
      <c r="K25" s="2">
        <v>31</v>
      </c>
      <c r="L25" s="3">
        <f t="shared" ref="L25:L30" si="12">J25+K25</f>
        <v>34</v>
      </c>
      <c r="M25" s="19"/>
    </row>
    <row r="26" spans="1:13" ht="19.2" customHeight="1" x14ac:dyDescent="0.3">
      <c r="A26" s="18"/>
      <c r="B26" s="74"/>
      <c r="C26" s="8" t="s">
        <v>32</v>
      </c>
      <c r="D26" s="2">
        <v>9</v>
      </c>
      <c r="E26" s="2">
        <v>14</v>
      </c>
      <c r="F26" s="3">
        <f t="shared" ref="F26:F31" si="13">+D26+E26</f>
        <v>23</v>
      </c>
      <c r="G26" s="2">
        <v>10</v>
      </c>
      <c r="H26" s="2">
        <v>13</v>
      </c>
      <c r="I26" s="3">
        <f t="shared" si="11"/>
        <v>23</v>
      </c>
      <c r="J26" s="2">
        <v>1</v>
      </c>
      <c r="K26" s="2">
        <v>7</v>
      </c>
      <c r="L26" s="3">
        <f t="shared" si="12"/>
        <v>8</v>
      </c>
      <c r="M26" s="19"/>
    </row>
    <row r="27" spans="1:13" ht="19.2" customHeight="1" x14ac:dyDescent="0.3">
      <c r="A27" s="18"/>
      <c r="B27" s="74"/>
      <c r="C27" s="8" t="s">
        <v>25</v>
      </c>
      <c r="D27" s="2">
        <v>0</v>
      </c>
      <c r="E27" s="2">
        <v>27</v>
      </c>
      <c r="F27" s="3">
        <f t="shared" si="13"/>
        <v>27</v>
      </c>
      <c r="G27" s="2"/>
      <c r="H27" s="2">
        <v>25</v>
      </c>
      <c r="I27" s="3">
        <f t="shared" si="11"/>
        <v>25</v>
      </c>
      <c r="J27" s="2"/>
      <c r="K27" s="2">
        <v>21</v>
      </c>
      <c r="L27" s="3">
        <f t="shared" si="12"/>
        <v>21</v>
      </c>
      <c r="M27" s="19"/>
    </row>
    <row r="28" spans="1:13" ht="19.2" customHeight="1" x14ac:dyDescent="0.3">
      <c r="A28" s="18"/>
      <c r="B28" s="74"/>
      <c r="C28" s="8" t="s">
        <v>28</v>
      </c>
      <c r="D28" s="2">
        <v>0</v>
      </c>
      <c r="E28" s="2">
        <v>0</v>
      </c>
      <c r="F28" s="3">
        <f t="shared" si="13"/>
        <v>0</v>
      </c>
      <c r="G28" s="2">
        <v>31</v>
      </c>
      <c r="H28" s="2">
        <v>100</v>
      </c>
      <c r="I28" s="3">
        <f t="shared" si="11"/>
        <v>131</v>
      </c>
      <c r="J28" s="2">
        <v>31</v>
      </c>
      <c r="K28" s="2">
        <v>92</v>
      </c>
      <c r="L28" s="3">
        <f t="shared" si="12"/>
        <v>123</v>
      </c>
      <c r="M28" s="19"/>
    </row>
    <row r="29" spans="1:13" ht="19.2" customHeight="1" x14ac:dyDescent="0.3">
      <c r="A29" s="18"/>
      <c r="B29" s="74"/>
      <c r="C29" s="8" t="s">
        <v>11</v>
      </c>
      <c r="D29" s="2">
        <v>4</v>
      </c>
      <c r="E29" s="2">
        <v>22</v>
      </c>
      <c r="F29" s="3">
        <f t="shared" si="13"/>
        <v>26</v>
      </c>
      <c r="G29" s="2">
        <v>9</v>
      </c>
      <c r="H29" s="2">
        <v>11</v>
      </c>
      <c r="I29" s="3">
        <f t="shared" si="11"/>
        <v>20</v>
      </c>
      <c r="J29" s="2">
        <v>5</v>
      </c>
      <c r="K29" s="2">
        <v>17</v>
      </c>
      <c r="L29" s="3">
        <f t="shared" si="12"/>
        <v>22</v>
      </c>
      <c r="M29" s="19"/>
    </row>
    <row r="30" spans="1:13" ht="19.2" customHeight="1" x14ac:dyDescent="0.3">
      <c r="A30" s="18"/>
      <c r="B30" s="74"/>
      <c r="C30" s="8" t="s">
        <v>12</v>
      </c>
      <c r="D30" s="2">
        <v>72</v>
      </c>
      <c r="E30" s="2">
        <v>233</v>
      </c>
      <c r="F30" s="3">
        <f t="shared" si="13"/>
        <v>305</v>
      </c>
      <c r="G30" s="2">
        <v>81</v>
      </c>
      <c r="H30" s="2">
        <v>247</v>
      </c>
      <c r="I30" s="3">
        <f t="shared" si="11"/>
        <v>328</v>
      </c>
      <c r="J30" s="2">
        <v>61</v>
      </c>
      <c r="K30" s="2">
        <v>227</v>
      </c>
      <c r="L30" s="3">
        <f t="shared" si="12"/>
        <v>288</v>
      </c>
      <c r="M30" s="19"/>
    </row>
    <row r="31" spans="1:13" ht="19.2" customHeight="1" x14ac:dyDescent="0.3">
      <c r="A31" s="18"/>
      <c r="B31" s="74"/>
      <c r="C31" s="8" t="s">
        <v>27</v>
      </c>
      <c r="D31" s="2">
        <v>2</v>
      </c>
      <c r="E31" s="2">
        <v>19</v>
      </c>
      <c r="F31" s="3">
        <f t="shared" si="13"/>
        <v>21</v>
      </c>
      <c r="G31" s="2">
        <v>4</v>
      </c>
      <c r="H31" s="2">
        <v>15</v>
      </c>
      <c r="I31" s="3">
        <f t="shared" si="3"/>
        <v>19</v>
      </c>
      <c r="J31" s="2">
        <v>3</v>
      </c>
      <c r="K31" s="2">
        <v>12</v>
      </c>
      <c r="L31" s="3">
        <f t="shared" si="4"/>
        <v>15</v>
      </c>
      <c r="M31" s="19"/>
    </row>
    <row r="32" spans="1:13" ht="19.2" customHeight="1" x14ac:dyDescent="0.3">
      <c r="A32" s="18"/>
      <c r="B32" s="74"/>
      <c r="C32" s="8" t="s">
        <v>26</v>
      </c>
      <c r="D32" s="2">
        <v>11</v>
      </c>
      <c r="E32" s="2">
        <v>26</v>
      </c>
      <c r="F32" s="3">
        <f t="shared" ref="F32:F35" si="14">+D32+E32</f>
        <v>37</v>
      </c>
      <c r="G32" s="2"/>
      <c r="H32" s="2"/>
      <c r="I32" s="3">
        <f t="shared" si="3"/>
        <v>0</v>
      </c>
      <c r="J32" s="2">
        <v>0</v>
      </c>
      <c r="K32" s="2">
        <v>0</v>
      </c>
      <c r="L32" s="3">
        <f t="shared" si="4"/>
        <v>0</v>
      </c>
      <c r="M32" s="19"/>
    </row>
    <row r="33" spans="1:13" ht="19.2" customHeight="1" x14ac:dyDescent="0.3">
      <c r="A33" s="18"/>
      <c r="B33" s="74"/>
      <c r="C33" s="8" t="s">
        <v>29</v>
      </c>
      <c r="D33" s="2">
        <v>5</v>
      </c>
      <c r="E33" s="2">
        <v>1</v>
      </c>
      <c r="F33" s="3">
        <f t="shared" si="14"/>
        <v>6</v>
      </c>
      <c r="G33" s="2"/>
      <c r="H33" s="2"/>
      <c r="I33" s="3">
        <f t="shared" si="3"/>
        <v>0</v>
      </c>
      <c r="J33" s="2">
        <v>0</v>
      </c>
      <c r="K33" s="2">
        <v>0</v>
      </c>
      <c r="L33" s="3">
        <f t="shared" si="4"/>
        <v>0</v>
      </c>
      <c r="M33" s="19"/>
    </row>
    <row r="34" spans="1:13" ht="19.2" customHeight="1" x14ac:dyDescent="0.3">
      <c r="A34" s="18"/>
      <c r="B34" s="74"/>
      <c r="C34" s="8" t="s">
        <v>30</v>
      </c>
      <c r="D34" s="2">
        <v>3</v>
      </c>
      <c r="E34" s="2">
        <v>14</v>
      </c>
      <c r="F34" s="3">
        <f t="shared" si="14"/>
        <v>17</v>
      </c>
      <c r="G34" s="2"/>
      <c r="H34" s="2"/>
      <c r="I34" s="3">
        <f t="shared" si="3"/>
        <v>0</v>
      </c>
      <c r="J34" s="2">
        <v>0</v>
      </c>
      <c r="K34" s="2">
        <v>0</v>
      </c>
      <c r="L34" s="3">
        <f t="shared" si="4"/>
        <v>0</v>
      </c>
      <c r="M34" s="19"/>
    </row>
    <row r="35" spans="1:13" ht="19.2" customHeight="1" x14ac:dyDescent="0.3">
      <c r="A35" s="18"/>
      <c r="B35" s="74"/>
      <c r="C35" s="8" t="s">
        <v>31</v>
      </c>
      <c r="D35" s="2">
        <v>13</v>
      </c>
      <c r="E35" s="2">
        <v>12</v>
      </c>
      <c r="F35" s="3">
        <f t="shared" si="14"/>
        <v>25</v>
      </c>
      <c r="G35" s="2"/>
      <c r="H35" s="2"/>
      <c r="I35" s="3">
        <f t="shared" si="3"/>
        <v>0</v>
      </c>
      <c r="J35" s="2">
        <v>0</v>
      </c>
      <c r="K35" s="2">
        <v>0</v>
      </c>
      <c r="L35" s="3">
        <f t="shared" si="4"/>
        <v>0</v>
      </c>
      <c r="M35" s="19"/>
    </row>
    <row r="36" spans="1:13" ht="19.2" customHeight="1" x14ac:dyDescent="0.3">
      <c r="A36" s="18"/>
      <c r="B36" s="66" t="s">
        <v>33</v>
      </c>
      <c r="C36" s="29" t="s">
        <v>39</v>
      </c>
      <c r="D36" s="4">
        <v>2</v>
      </c>
      <c r="E36" s="4">
        <v>7</v>
      </c>
      <c r="F36" s="5">
        <f t="shared" ref="F36:F45" si="15">+D36+E36</f>
        <v>9</v>
      </c>
      <c r="G36" s="4">
        <v>16</v>
      </c>
      <c r="H36" s="4">
        <v>14</v>
      </c>
      <c r="I36" s="5">
        <f t="shared" ref="I36:I45" si="16">G36+H36</f>
        <v>30</v>
      </c>
      <c r="J36" s="4">
        <v>0</v>
      </c>
      <c r="K36" s="4">
        <v>0</v>
      </c>
      <c r="L36" s="5">
        <f t="shared" ref="L36:L45" si="17">J36+K36</f>
        <v>0</v>
      </c>
      <c r="M36" s="19"/>
    </row>
    <row r="37" spans="1:13" ht="19.2" customHeight="1" x14ac:dyDescent="0.3">
      <c r="A37" s="18"/>
      <c r="B37" s="67"/>
      <c r="C37" s="29" t="s">
        <v>34</v>
      </c>
      <c r="D37" s="4">
        <v>15</v>
      </c>
      <c r="E37" s="4">
        <v>11</v>
      </c>
      <c r="F37" s="5">
        <f t="shared" si="15"/>
        <v>26</v>
      </c>
      <c r="G37" s="4">
        <v>15</v>
      </c>
      <c r="H37" s="4">
        <v>7</v>
      </c>
      <c r="I37" s="5">
        <f t="shared" si="16"/>
        <v>22</v>
      </c>
      <c r="J37" s="4">
        <v>13</v>
      </c>
      <c r="K37" s="4">
        <v>15</v>
      </c>
      <c r="L37" s="5">
        <f t="shared" si="17"/>
        <v>28</v>
      </c>
      <c r="M37" s="19"/>
    </row>
    <row r="38" spans="1:13" ht="19.2" customHeight="1" x14ac:dyDescent="0.3">
      <c r="A38" s="18"/>
      <c r="B38" s="67"/>
      <c r="C38" s="29" t="s">
        <v>36</v>
      </c>
      <c r="D38" s="4">
        <v>37</v>
      </c>
      <c r="E38" s="4">
        <v>101</v>
      </c>
      <c r="F38" s="5">
        <f t="shared" si="15"/>
        <v>138</v>
      </c>
      <c r="G38" s="4">
        <v>26</v>
      </c>
      <c r="H38" s="4">
        <v>78</v>
      </c>
      <c r="I38" s="5">
        <f t="shared" si="16"/>
        <v>104</v>
      </c>
      <c r="J38" s="4">
        <v>38</v>
      </c>
      <c r="K38" s="4">
        <v>64</v>
      </c>
      <c r="L38" s="5">
        <f t="shared" si="17"/>
        <v>102</v>
      </c>
      <c r="M38" s="19"/>
    </row>
    <row r="39" spans="1:13" ht="19.2" customHeight="1" x14ac:dyDescent="0.3">
      <c r="A39" s="18"/>
      <c r="B39" s="67"/>
      <c r="C39" s="29" t="s">
        <v>44</v>
      </c>
      <c r="D39" s="4">
        <v>9</v>
      </c>
      <c r="E39" s="4">
        <v>12</v>
      </c>
      <c r="F39" s="5">
        <f t="shared" si="15"/>
        <v>21</v>
      </c>
      <c r="G39" s="4">
        <v>5</v>
      </c>
      <c r="H39" s="4">
        <v>27</v>
      </c>
      <c r="I39" s="5">
        <f t="shared" si="16"/>
        <v>32</v>
      </c>
      <c r="J39" s="4">
        <v>13</v>
      </c>
      <c r="K39" s="4">
        <v>21</v>
      </c>
      <c r="L39" s="5">
        <f t="shared" si="17"/>
        <v>34</v>
      </c>
      <c r="M39" s="19"/>
    </row>
    <row r="40" spans="1:13" ht="19.2" customHeight="1" x14ac:dyDescent="0.3">
      <c r="A40" s="18"/>
      <c r="B40" s="67"/>
      <c r="C40" s="29" t="s">
        <v>35</v>
      </c>
      <c r="D40" s="4">
        <v>13</v>
      </c>
      <c r="E40" s="4">
        <v>15</v>
      </c>
      <c r="F40" s="5">
        <f t="shared" si="15"/>
        <v>28</v>
      </c>
      <c r="G40" s="4">
        <v>15</v>
      </c>
      <c r="H40" s="4">
        <v>44</v>
      </c>
      <c r="I40" s="5">
        <f t="shared" si="16"/>
        <v>59</v>
      </c>
      <c r="J40" s="4">
        <v>9</v>
      </c>
      <c r="K40" s="4">
        <v>53</v>
      </c>
      <c r="L40" s="5">
        <f t="shared" si="17"/>
        <v>62</v>
      </c>
      <c r="M40" s="19"/>
    </row>
    <row r="41" spans="1:13" ht="19.2" customHeight="1" x14ac:dyDescent="0.3">
      <c r="A41" s="18"/>
      <c r="B41" s="67"/>
      <c r="C41" s="29" t="s">
        <v>37</v>
      </c>
      <c r="D41" s="4">
        <v>3</v>
      </c>
      <c r="E41" s="4">
        <v>13</v>
      </c>
      <c r="F41" s="5">
        <f t="shared" si="15"/>
        <v>16</v>
      </c>
      <c r="G41" s="4">
        <v>3</v>
      </c>
      <c r="H41" s="4">
        <v>6</v>
      </c>
      <c r="I41" s="5">
        <f t="shared" si="16"/>
        <v>9</v>
      </c>
      <c r="J41" s="4">
        <v>1</v>
      </c>
      <c r="K41" s="4">
        <v>11</v>
      </c>
      <c r="L41" s="5">
        <f t="shared" si="17"/>
        <v>12</v>
      </c>
      <c r="M41" s="19"/>
    </row>
    <row r="42" spans="1:13" ht="19.2" customHeight="1" x14ac:dyDescent="0.3">
      <c r="A42" s="18"/>
      <c r="B42" s="67"/>
      <c r="C42" s="29" t="s">
        <v>42</v>
      </c>
      <c r="D42" s="4">
        <v>2</v>
      </c>
      <c r="E42" s="4">
        <v>1</v>
      </c>
      <c r="F42" s="5">
        <f t="shared" si="15"/>
        <v>3</v>
      </c>
      <c r="G42" s="4">
        <v>1</v>
      </c>
      <c r="H42" s="4">
        <v>2</v>
      </c>
      <c r="I42" s="5">
        <f t="shared" si="16"/>
        <v>3</v>
      </c>
      <c r="J42" s="4">
        <v>1</v>
      </c>
      <c r="K42" s="4">
        <v>0</v>
      </c>
      <c r="L42" s="5">
        <f t="shared" si="17"/>
        <v>1</v>
      </c>
      <c r="M42" s="19"/>
    </row>
    <row r="43" spans="1:13" ht="19.2" customHeight="1" x14ac:dyDescent="0.3">
      <c r="A43" s="18"/>
      <c r="B43" s="67"/>
      <c r="C43" s="29" t="s">
        <v>41</v>
      </c>
      <c r="D43" s="4">
        <v>8</v>
      </c>
      <c r="E43" s="4">
        <v>7</v>
      </c>
      <c r="F43" s="5">
        <f t="shared" si="15"/>
        <v>15</v>
      </c>
      <c r="G43" s="4"/>
      <c r="H43" s="4"/>
      <c r="I43" s="5">
        <f t="shared" si="16"/>
        <v>0</v>
      </c>
      <c r="J43" s="4">
        <v>0</v>
      </c>
      <c r="K43" s="4">
        <v>0</v>
      </c>
      <c r="L43" s="5">
        <f t="shared" si="17"/>
        <v>0</v>
      </c>
      <c r="M43" s="19"/>
    </row>
    <row r="44" spans="1:13" ht="19.2" customHeight="1" x14ac:dyDescent="0.3">
      <c r="A44" s="18"/>
      <c r="B44" s="67"/>
      <c r="C44" s="29" t="s">
        <v>40</v>
      </c>
      <c r="D44" s="4">
        <v>3</v>
      </c>
      <c r="E44" s="4">
        <v>4</v>
      </c>
      <c r="F44" s="5">
        <f t="shared" si="15"/>
        <v>7</v>
      </c>
      <c r="G44" s="4">
        <v>1</v>
      </c>
      <c r="H44" s="4">
        <v>3</v>
      </c>
      <c r="I44" s="5">
        <f t="shared" si="16"/>
        <v>4</v>
      </c>
      <c r="J44" s="4">
        <v>6</v>
      </c>
      <c r="K44" s="4">
        <v>5</v>
      </c>
      <c r="L44" s="5">
        <f t="shared" si="17"/>
        <v>11</v>
      </c>
      <c r="M44" s="19"/>
    </row>
    <row r="45" spans="1:13" ht="19.2" customHeight="1" x14ac:dyDescent="0.3">
      <c r="A45" s="18"/>
      <c r="B45" s="67"/>
      <c r="C45" s="29" t="s">
        <v>38</v>
      </c>
      <c r="D45" s="4">
        <v>3</v>
      </c>
      <c r="E45" s="4">
        <v>14</v>
      </c>
      <c r="F45" s="5">
        <f t="shared" si="15"/>
        <v>17</v>
      </c>
      <c r="G45" s="4">
        <v>3</v>
      </c>
      <c r="H45" s="4">
        <v>18</v>
      </c>
      <c r="I45" s="5">
        <f t="shared" si="16"/>
        <v>21</v>
      </c>
      <c r="J45" s="4">
        <v>0</v>
      </c>
      <c r="K45" s="4">
        <v>8</v>
      </c>
      <c r="L45" s="5">
        <f t="shared" si="17"/>
        <v>8</v>
      </c>
      <c r="M45" s="19"/>
    </row>
    <row r="46" spans="1:13" ht="19.2" customHeight="1" x14ac:dyDescent="0.3">
      <c r="A46" s="18"/>
      <c r="B46" s="67"/>
      <c r="C46" s="29" t="s">
        <v>43</v>
      </c>
      <c r="D46" s="4">
        <v>2</v>
      </c>
      <c r="E46" s="4">
        <v>4</v>
      </c>
      <c r="F46" s="5">
        <f t="shared" ref="F46" si="18">+D46+E46</f>
        <v>6</v>
      </c>
      <c r="G46" s="4"/>
      <c r="H46" s="4"/>
      <c r="I46" s="5">
        <f t="shared" ref="I46" si="19">G46+H46</f>
        <v>0</v>
      </c>
      <c r="J46" s="4">
        <v>0</v>
      </c>
      <c r="K46" s="4">
        <v>1</v>
      </c>
      <c r="L46" s="5">
        <f t="shared" ref="L46" si="20">J46+K46</f>
        <v>1</v>
      </c>
      <c r="M46" s="19"/>
    </row>
    <row r="47" spans="1:13" ht="19.2" customHeight="1" x14ac:dyDescent="0.3">
      <c r="A47" s="18"/>
      <c r="B47" s="73" t="s">
        <v>45</v>
      </c>
      <c r="C47" s="8" t="s">
        <v>47</v>
      </c>
      <c r="D47" s="2">
        <v>3</v>
      </c>
      <c r="E47" s="2">
        <v>13</v>
      </c>
      <c r="F47" s="3">
        <f>+D47+E47</f>
        <v>16</v>
      </c>
      <c r="G47" s="2">
        <v>6</v>
      </c>
      <c r="H47" s="2">
        <v>18</v>
      </c>
      <c r="I47" s="3">
        <f t="shared" ref="I47:I52" si="21">G47+H47</f>
        <v>24</v>
      </c>
      <c r="J47" s="2">
        <v>3</v>
      </c>
      <c r="K47" s="2">
        <v>21</v>
      </c>
      <c r="L47" s="3">
        <f t="shared" ref="L47:L52" si="22">J47+K47</f>
        <v>24</v>
      </c>
      <c r="M47" s="19"/>
    </row>
    <row r="48" spans="1:13" ht="19.2" customHeight="1" x14ac:dyDescent="0.3">
      <c r="A48" s="18"/>
      <c r="B48" s="74"/>
      <c r="C48" s="8" t="s">
        <v>105</v>
      </c>
      <c r="D48" s="2">
        <v>0</v>
      </c>
      <c r="E48" s="2">
        <v>0</v>
      </c>
      <c r="F48" s="3">
        <f>+D48+E48</f>
        <v>0</v>
      </c>
      <c r="G48" s="2"/>
      <c r="H48" s="2"/>
      <c r="I48" s="3">
        <f t="shared" si="21"/>
        <v>0</v>
      </c>
      <c r="J48" s="2">
        <v>11</v>
      </c>
      <c r="K48" s="2">
        <v>16</v>
      </c>
      <c r="L48" s="3">
        <f t="shared" si="22"/>
        <v>27</v>
      </c>
      <c r="M48" s="19"/>
    </row>
    <row r="49" spans="1:13" ht="31.2" customHeight="1" x14ac:dyDescent="0.3">
      <c r="A49" s="18"/>
      <c r="B49" s="74"/>
      <c r="C49" s="8" t="s">
        <v>101</v>
      </c>
      <c r="D49" s="2">
        <v>0</v>
      </c>
      <c r="E49" s="2">
        <v>0</v>
      </c>
      <c r="F49" s="3">
        <v>0</v>
      </c>
      <c r="G49" s="2">
        <v>24</v>
      </c>
      <c r="H49" s="2">
        <v>60</v>
      </c>
      <c r="I49" s="3">
        <f t="shared" si="21"/>
        <v>84</v>
      </c>
      <c r="J49" s="2">
        <v>30</v>
      </c>
      <c r="K49" s="2">
        <v>60</v>
      </c>
      <c r="L49" s="3">
        <f t="shared" si="22"/>
        <v>90</v>
      </c>
      <c r="M49" s="19"/>
    </row>
    <row r="50" spans="1:13" ht="19.2" customHeight="1" x14ac:dyDescent="0.3">
      <c r="A50" s="18"/>
      <c r="B50" s="74"/>
      <c r="C50" s="8" t="s">
        <v>46</v>
      </c>
      <c r="D50" s="2">
        <v>6</v>
      </c>
      <c r="E50" s="2">
        <v>55</v>
      </c>
      <c r="F50" s="3">
        <f>+D50+E50</f>
        <v>61</v>
      </c>
      <c r="G50" s="2">
        <v>13</v>
      </c>
      <c r="H50" s="2">
        <v>50</v>
      </c>
      <c r="I50" s="3">
        <f t="shared" si="21"/>
        <v>63</v>
      </c>
      <c r="J50" s="2">
        <v>15</v>
      </c>
      <c r="K50" s="2">
        <v>52</v>
      </c>
      <c r="L50" s="3">
        <f t="shared" si="22"/>
        <v>67</v>
      </c>
      <c r="M50" s="19"/>
    </row>
    <row r="51" spans="1:13" ht="19.2" customHeight="1" x14ac:dyDescent="0.3">
      <c r="A51" s="18"/>
      <c r="B51" s="74"/>
      <c r="C51" s="8" t="s">
        <v>97</v>
      </c>
      <c r="D51" s="2">
        <v>3</v>
      </c>
      <c r="E51" s="2">
        <v>39</v>
      </c>
      <c r="F51" s="3">
        <f>+D51+E51</f>
        <v>42</v>
      </c>
      <c r="G51" s="2">
        <v>5</v>
      </c>
      <c r="H51" s="2">
        <v>30</v>
      </c>
      <c r="I51" s="3">
        <f t="shared" si="21"/>
        <v>35</v>
      </c>
      <c r="J51" s="2">
        <v>17</v>
      </c>
      <c r="K51" s="2">
        <v>60</v>
      </c>
      <c r="L51" s="3">
        <f t="shared" si="22"/>
        <v>77</v>
      </c>
      <c r="M51" s="19"/>
    </row>
    <row r="52" spans="1:13" ht="26.4" customHeight="1" x14ac:dyDescent="0.3">
      <c r="A52" s="18"/>
      <c r="B52" s="74"/>
      <c r="C52" s="8" t="s">
        <v>48</v>
      </c>
      <c r="D52" s="2">
        <v>2</v>
      </c>
      <c r="E52" s="2">
        <v>3</v>
      </c>
      <c r="F52" s="3">
        <f>+D52+E52</f>
        <v>5</v>
      </c>
      <c r="G52" s="2"/>
      <c r="H52" s="2"/>
      <c r="I52" s="3">
        <f t="shared" si="21"/>
        <v>0</v>
      </c>
      <c r="J52" s="2">
        <v>0</v>
      </c>
      <c r="K52" s="2">
        <v>0</v>
      </c>
      <c r="L52" s="3">
        <f t="shared" si="22"/>
        <v>0</v>
      </c>
      <c r="M52" s="19"/>
    </row>
    <row r="53" spans="1:13" ht="22.8" customHeight="1" x14ac:dyDescent="0.3">
      <c r="A53" s="18"/>
      <c r="B53" s="66" t="s">
        <v>49</v>
      </c>
      <c r="C53" s="29" t="s">
        <v>108</v>
      </c>
      <c r="D53" s="4">
        <v>1</v>
      </c>
      <c r="E53" s="4">
        <v>8</v>
      </c>
      <c r="F53" s="5">
        <f t="shared" ref="F53" si="23">+D53+E53</f>
        <v>9</v>
      </c>
      <c r="G53" s="4"/>
      <c r="H53" s="4">
        <v>8</v>
      </c>
      <c r="I53" s="5">
        <f t="shared" ref="I53" si="24">G53+H53</f>
        <v>8</v>
      </c>
      <c r="J53" s="4">
        <v>0</v>
      </c>
      <c r="K53" s="4">
        <v>0</v>
      </c>
      <c r="L53" s="5">
        <f t="shared" ref="L53" si="25">J53+K53</f>
        <v>0</v>
      </c>
      <c r="M53" s="19"/>
    </row>
    <row r="54" spans="1:13" x14ac:dyDescent="0.3">
      <c r="A54" s="18"/>
      <c r="B54" s="67"/>
      <c r="C54" s="29" t="s">
        <v>109</v>
      </c>
      <c r="D54" s="4">
        <v>3</v>
      </c>
      <c r="E54" s="4">
        <v>13</v>
      </c>
      <c r="F54" s="5">
        <f>+D54+E54</f>
        <v>16</v>
      </c>
      <c r="G54" s="4">
        <v>2</v>
      </c>
      <c r="H54" s="4">
        <v>9</v>
      </c>
      <c r="I54" s="5">
        <f t="shared" ref="I54:I60" si="26">G54+H54</f>
        <v>11</v>
      </c>
      <c r="J54" s="4">
        <v>0</v>
      </c>
      <c r="K54" s="4">
        <v>0</v>
      </c>
      <c r="L54" s="5">
        <f t="shared" ref="L54:L60" si="27">J54+K54</f>
        <v>0</v>
      </c>
      <c r="M54" s="19"/>
    </row>
    <row r="55" spans="1:13" ht="19.2" customHeight="1" x14ac:dyDescent="0.3">
      <c r="A55" s="18"/>
      <c r="B55" s="67"/>
      <c r="C55" s="29" t="s">
        <v>98</v>
      </c>
      <c r="D55" s="4">
        <v>0</v>
      </c>
      <c r="E55" s="4">
        <v>0</v>
      </c>
      <c r="F55" s="5">
        <f>+D55+E55</f>
        <v>0</v>
      </c>
      <c r="G55" s="4"/>
      <c r="H55" s="4"/>
      <c r="I55" s="5">
        <f t="shared" si="26"/>
        <v>0</v>
      </c>
      <c r="J55" s="4">
        <v>2</v>
      </c>
      <c r="K55" s="4">
        <v>39</v>
      </c>
      <c r="L55" s="5">
        <f t="shared" si="27"/>
        <v>41</v>
      </c>
      <c r="M55" s="19"/>
    </row>
    <row r="56" spans="1:13" ht="19.2" customHeight="1" x14ac:dyDescent="0.3">
      <c r="A56" s="18"/>
      <c r="B56" s="73" t="s">
        <v>50</v>
      </c>
      <c r="C56" s="8" t="s">
        <v>52</v>
      </c>
      <c r="D56" s="2">
        <v>14</v>
      </c>
      <c r="E56" s="2">
        <v>13</v>
      </c>
      <c r="F56" s="3">
        <f>+D56+E56</f>
        <v>27</v>
      </c>
      <c r="G56" s="2">
        <v>44</v>
      </c>
      <c r="H56" s="2">
        <v>42</v>
      </c>
      <c r="I56" s="3">
        <f t="shared" si="26"/>
        <v>86</v>
      </c>
      <c r="J56" s="2">
        <v>34</v>
      </c>
      <c r="K56" s="2">
        <v>34</v>
      </c>
      <c r="L56" s="3">
        <f t="shared" si="27"/>
        <v>68</v>
      </c>
      <c r="M56" s="19"/>
    </row>
    <row r="57" spans="1:13" ht="19.2" customHeight="1" x14ac:dyDescent="0.3">
      <c r="A57" s="18"/>
      <c r="B57" s="74"/>
      <c r="C57" s="8" t="s">
        <v>51</v>
      </c>
      <c r="D57" s="2">
        <v>11</v>
      </c>
      <c r="E57" s="2">
        <v>16</v>
      </c>
      <c r="F57" s="3">
        <f>+D57+E57</f>
        <v>27</v>
      </c>
      <c r="G57" s="2">
        <v>19</v>
      </c>
      <c r="H57" s="2">
        <v>9</v>
      </c>
      <c r="I57" s="3">
        <f t="shared" si="26"/>
        <v>28</v>
      </c>
      <c r="J57" s="2">
        <v>14</v>
      </c>
      <c r="K57" s="2">
        <v>7</v>
      </c>
      <c r="L57" s="3">
        <f t="shared" si="27"/>
        <v>21</v>
      </c>
      <c r="M57" s="19"/>
    </row>
    <row r="58" spans="1:13" ht="19.2" customHeight="1" x14ac:dyDescent="0.3">
      <c r="A58" s="18"/>
      <c r="B58" s="66" t="s">
        <v>93</v>
      </c>
      <c r="C58" s="29" t="s">
        <v>30</v>
      </c>
      <c r="D58" s="4">
        <v>0</v>
      </c>
      <c r="E58" s="4">
        <v>0</v>
      </c>
      <c r="F58" s="5">
        <v>0</v>
      </c>
      <c r="G58" s="4">
        <v>4</v>
      </c>
      <c r="H58" s="4">
        <v>10</v>
      </c>
      <c r="I58" s="5">
        <f t="shared" si="26"/>
        <v>14</v>
      </c>
      <c r="J58" s="4">
        <v>4</v>
      </c>
      <c r="K58" s="4">
        <v>8</v>
      </c>
      <c r="L58" s="5">
        <f t="shared" si="27"/>
        <v>12</v>
      </c>
      <c r="M58" s="19"/>
    </row>
    <row r="59" spans="1:13" ht="19.2" customHeight="1" x14ac:dyDescent="0.3">
      <c r="A59" s="18"/>
      <c r="B59" s="67"/>
      <c r="C59" s="29" t="s">
        <v>81</v>
      </c>
      <c r="D59" s="4">
        <v>0</v>
      </c>
      <c r="E59" s="4">
        <v>0</v>
      </c>
      <c r="F59" s="5">
        <v>0</v>
      </c>
      <c r="G59" s="4">
        <v>16</v>
      </c>
      <c r="H59" s="4">
        <v>12</v>
      </c>
      <c r="I59" s="5">
        <f t="shared" si="26"/>
        <v>28</v>
      </c>
      <c r="J59" s="4">
        <v>8</v>
      </c>
      <c r="K59" s="4">
        <v>14</v>
      </c>
      <c r="L59" s="5">
        <f t="shared" si="27"/>
        <v>22</v>
      </c>
      <c r="M59" s="19"/>
    </row>
    <row r="60" spans="1:13" ht="19.2" customHeight="1" x14ac:dyDescent="0.3">
      <c r="A60" s="18"/>
      <c r="B60" s="67"/>
      <c r="C60" s="29" t="s">
        <v>53</v>
      </c>
      <c r="D60" s="4">
        <v>0</v>
      </c>
      <c r="E60" s="4">
        <v>0</v>
      </c>
      <c r="F60" s="5">
        <v>0</v>
      </c>
      <c r="G60" s="4">
        <v>3</v>
      </c>
      <c r="H60" s="4">
        <v>5</v>
      </c>
      <c r="I60" s="5">
        <f t="shared" si="26"/>
        <v>8</v>
      </c>
      <c r="J60" s="4">
        <v>9</v>
      </c>
      <c r="K60" s="4">
        <v>8</v>
      </c>
      <c r="L60" s="5">
        <f t="shared" si="27"/>
        <v>17</v>
      </c>
      <c r="M60" s="19"/>
    </row>
    <row r="61" spans="1:13" ht="19.2" customHeight="1" x14ac:dyDescent="0.3">
      <c r="A61" s="18"/>
      <c r="B61" s="65" t="s">
        <v>54</v>
      </c>
      <c r="C61" s="8" t="s">
        <v>55</v>
      </c>
      <c r="D61" s="2">
        <v>3</v>
      </c>
      <c r="E61" s="2">
        <v>23</v>
      </c>
      <c r="F61" s="3">
        <f>+D61+E61</f>
        <v>26</v>
      </c>
      <c r="G61" s="2">
        <v>4</v>
      </c>
      <c r="H61" s="2">
        <v>20</v>
      </c>
      <c r="I61" s="3">
        <f>G61+H61</f>
        <v>24</v>
      </c>
      <c r="J61" s="2">
        <v>3</v>
      </c>
      <c r="K61" s="2">
        <v>20</v>
      </c>
      <c r="L61" s="3">
        <f>J61+K61</f>
        <v>23</v>
      </c>
      <c r="M61" s="19"/>
    </row>
    <row r="62" spans="1:13" ht="19.2" customHeight="1" x14ac:dyDescent="0.3">
      <c r="A62" s="18"/>
      <c r="B62" s="65"/>
      <c r="C62" s="8" t="s">
        <v>100</v>
      </c>
      <c r="D62" s="2">
        <v>0</v>
      </c>
      <c r="E62" s="2">
        <v>0</v>
      </c>
      <c r="F62" s="3">
        <f>+D62+E62</f>
        <v>0</v>
      </c>
      <c r="G62" s="2"/>
      <c r="H62" s="2"/>
      <c r="I62" s="3">
        <f>G62+H62</f>
        <v>0</v>
      </c>
      <c r="J62" s="2">
        <v>2</v>
      </c>
      <c r="K62" s="2">
        <v>11</v>
      </c>
      <c r="L62" s="3">
        <f>J62+K62</f>
        <v>13</v>
      </c>
      <c r="M62" s="19"/>
    </row>
    <row r="63" spans="1:13" ht="19.2" customHeight="1" x14ac:dyDescent="0.3">
      <c r="A63" s="18"/>
      <c r="B63" s="65"/>
      <c r="C63" s="8" t="s">
        <v>56</v>
      </c>
      <c r="D63" s="2">
        <v>3</v>
      </c>
      <c r="E63" s="2">
        <v>8</v>
      </c>
      <c r="F63" s="3">
        <f>+D63+E63</f>
        <v>11</v>
      </c>
      <c r="G63" s="2">
        <v>2</v>
      </c>
      <c r="H63" s="2">
        <v>23</v>
      </c>
      <c r="I63" s="3">
        <f>G63+H63</f>
        <v>25</v>
      </c>
      <c r="J63" s="2">
        <v>3</v>
      </c>
      <c r="K63" s="2">
        <v>11</v>
      </c>
      <c r="L63" s="3">
        <f>J63+K63</f>
        <v>14</v>
      </c>
      <c r="M63" s="19"/>
    </row>
    <row r="64" spans="1:13" ht="19.2" customHeight="1" x14ac:dyDescent="0.3">
      <c r="A64" s="18"/>
      <c r="B64" s="66" t="s">
        <v>57</v>
      </c>
      <c r="C64" s="29" t="s">
        <v>102</v>
      </c>
      <c r="D64" s="4">
        <v>12</v>
      </c>
      <c r="E64" s="4">
        <v>16</v>
      </c>
      <c r="F64" s="5">
        <f t="shared" ref="F64:F70" si="28">+D64+E64</f>
        <v>28</v>
      </c>
      <c r="G64" s="4">
        <v>17</v>
      </c>
      <c r="H64" s="4">
        <v>21</v>
      </c>
      <c r="I64" s="5">
        <f t="shared" ref="I64:I68" si="29">G64+H64</f>
        <v>38</v>
      </c>
      <c r="J64" s="4">
        <v>8</v>
      </c>
      <c r="K64" s="4">
        <v>13</v>
      </c>
      <c r="L64" s="5">
        <f t="shared" ref="L64:L68" si="30">J64+K64</f>
        <v>21</v>
      </c>
      <c r="M64" s="19"/>
    </row>
    <row r="65" spans="1:13" ht="19.2" customHeight="1" x14ac:dyDescent="0.3">
      <c r="A65" s="18"/>
      <c r="B65" s="67"/>
      <c r="C65" s="29" t="s">
        <v>106</v>
      </c>
      <c r="D65" s="4">
        <v>9</v>
      </c>
      <c r="E65" s="4">
        <v>9</v>
      </c>
      <c r="F65" s="5">
        <f t="shared" si="28"/>
        <v>18</v>
      </c>
      <c r="G65" s="4">
        <v>12</v>
      </c>
      <c r="H65" s="4">
        <v>21</v>
      </c>
      <c r="I65" s="5">
        <f t="shared" si="29"/>
        <v>33</v>
      </c>
      <c r="J65" s="4">
        <v>12</v>
      </c>
      <c r="K65" s="4">
        <v>11</v>
      </c>
      <c r="L65" s="5">
        <f t="shared" si="30"/>
        <v>23</v>
      </c>
      <c r="M65" s="19"/>
    </row>
    <row r="66" spans="1:13" ht="19.2" customHeight="1" x14ac:dyDescent="0.3">
      <c r="A66" s="18"/>
      <c r="B66" s="68"/>
      <c r="C66" s="29" t="s">
        <v>107</v>
      </c>
      <c r="D66" s="4">
        <v>0</v>
      </c>
      <c r="E66" s="4">
        <v>0</v>
      </c>
      <c r="F66" s="5">
        <f t="shared" si="28"/>
        <v>0</v>
      </c>
      <c r="G66" s="4">
        <v>8</v>
      </c>
      <c r="H66" s="4">
        <v>10</v>
      </c>
      <c r="I66" s="5">
        <f t="shared" si="29"/>
        <v>18</v>
      </c>
      <c r="J66" s="4">
        <v>9</v>
      </c>
      <c r="K66" s="4">
        <v>17</v>
      </c>
      <c r="L66" s="5">
        <f t="shared" si="30"/>
        <v>26</v>
      </c>
      <c r="M66" s="19"/>
    </row>
    <row r="67" spans="1:13" ht="19.2" customHeight="1" x14ac:dyDescent="0.3">
      <c r="A67" s="18"/>
      <c r="B67" s="73" t="s">
        <v>58</v>
      </c>
      <c r="C67" s="8" t="s">
        <v>60</v>
      </c>
      <c r="D67" s="2">
        <v>2</v>
      </c>
      <c r="E67" s="2">
        <v>16</v>
      </c>
      <c r="F67" s="3">
        <f>+D67+E67</f>
        <v>18</v>
      </c>
      <c r="G67" s="2">
        <v>4</v>
      </c>
      <c r="H67" s="2">
        <v>9</v>
      </c>
      <c r="I67" s="3">
        <f t="shared" si="29"/>
        <v>13</v>
      </c>
      <c r="J67" s="2">
        <v>9</v>
      </c>
      <c r="K67" s="2">
        <v>14</v>
      </c>
      <c r="L67" s="3">
        <f t="shared" si="30"/>
        <v>23</v>
      </c>
      <c r="M67" s="19"/>
    </row>
    <row r="68" spans="1:13" ht="19.2" customHeight="1" x14ac:dyDescent="0.3">
      <c r="A68" s="18"/>
      <c r="B68" s="74"/>
      <c r="C68" s="8" t="s">
        <v>59</v>
      </c>
      <c r="D68" s="2">
        <v>6</v>
      </c>
      <c r="E68" s="2">
        <v>6</v>
      </c>
      <c r="F68" s="3">
        <f>+D68+E68</f>
        <v>12</v>
      </c>
      <c r="G68" s="2">
        <v>8</v>
      </c>
      <c r="H68" s="2">
        <v>4</v>
      </c>
      <c r="I68" s="3">
        <f t="shared" si="29"/>
        <v>12</v>
      </c>
      <c r="J68" s="2">
        <v>4</v>
      </c>
      <c r="K68" s="2">
        <v>4</v>
      </c>
      <c r="L68" s="3">
        <f t="shared" si="30"/>
        <v>8</v>
      </c>
      <c r="M68" s="19"/>
    </row>
    <row r="69" spans="1:13" ht="19.2" customHeight="1" x14ac:dyDescent="0.3">
      <c r="A69" s="18"/>
      <c r="B69" s="6" t="s">
        <v>61</v>
      </c>
      <c r="C69" s="29" t="s">
        <v>62</v>
      </c>
      <c r="D69" s="4">
        <v>1</v>
      </c>
      <c r="E69" s="4">
        <v>18</v>
      </c>
      <c r="F69" s="5">
        <f t="shared" si="28"/>
        <v>19</v>
      </c>
      <c r="G69" s="4">
        <v>1</v>
      </c>
      <c r="H69" s="4">
        <v>12</v>
      </c>
      <c r="I69" s="5">
        <f t="shared" ref="I69:I70" si="31">G69+H69</f>
        <v>13</v>
      </c>
      <c r="J69" s="4">
        <v>3</v>
      </c>
      <c r="K69" s="4">
        <v>14</v>
      </c>
      <c r="L69" s="5">
        <f t="shared" ref="L69:L70" si="32">J69+K69</f>
        <v>17</v>
      </c>
      <c r="M69" s="19"/>
    </row>
    <row r="70" spans="1:13" ht="19.2" customHeight="1" x14ac:dyDescent="0.3">
      <c r="A70" s="18"/>
      <c r="B70" s="7" t="s">
        <v>63</v>
      </c>
      <c r="C70" s="8" t="s">
        <v>64</v>
      </c>
      <c r="D70" s="2">
        <v>17</v>
      </c>
      <c r="E70" s="2">
        <v>7</v>
      </c>
      <c r="F70" s="3">
        <f t="shared" si="28"/>
        <v>24</v>
      </c>
      <c r="G70" s="2">
        <v>17</v>
      </c>
      <c r="H70" s="2">
        <v>6</v>
      </c>
      <c r="I70" s="3">
        <f t="shared" si="31"/>
        <v>23</v>
      </c>
      <c r="J70" s="2">
        <v>23</v>
      </c>
      <c r="K70" s="2">
        <v>4</v>
      </c>
      <c r="L70" s="3">
        <f t="shared" si="32"/>
        <v>27</v>
      </c>
      <c r="M70" s="19"/>
    </row>
    <row r="71" spans="1:13" ht="19.2" customHeight="1" x14ac:dyDescent="0.3">
      <c r="A71" s="18"/>
      <c r="B71" s="66" t="s">
        <v>65</v>
      </c>
      <c r="C71" s="29" t="s">
        <v>66</v>
      </c>
      <c r="D71" s="4" t="s">
        <v>19</v>
      </c>
      <c r="E71" s="4" t="s">
        <v>19</v>
      </c>
      <c r="F71" s="4" t="s">
        <v>19</v>
      </c>
      <c r="G71" s="4"/>
      <c r="H71" s="4"/>
      <c r="I71" s="4" t="s">
        <v>19</v>
      </c>
      <c r="J71" s="4">
        <v>0</v>
      </c>
      <c r="K71" s="4">
        <v>0</v>
      </c>
      <c r="L71" s="4" t="s">
        <v>19</v>
      </c>
      <c r="M71" s="19"/>
    </row>
    <row r="72" spans="1:13" ht="19.2" customHeight="1" x14ac:dyDescent="0.3">
      <c r="A72" s="18"/>
      <c r="B72" s="68"/>
      <c r="C72" s="29" t="s">
        <v>67</v>
      </c>
      <c r="D72" s="4">
        <v>5</v>
      </c>
      <c r="E72" s="4">
        <v>1</v>
      </c>
      <c r="F72" s="5">
        <f t="shared" ref="F72:F75" si="33">+D72+E72</f>
        <v>6</v>
      </c>
      <c r="G72" s="4">
        <v>8</v>
      </c>
      <c r="H72" s="4">
        <v>7</v>
      </c>
      <c r="I72" s="5">
        <f>G72+H72</f>
        <v>15</v>
      </c>
      <c r="J72" s="4">
        <v>7</v>
      </c>
      <c r="K72" s="4">
        <v>5</v>
      </c>
      <c r="L72" s="5">
        <f>J72+K72</f>
        <v>12</v>
      </c>
      <c r="M72" s="19"/>
    </row>
    <row r="73" spans="1:13" ht="30" customHeight="1" x14ac:dyDescent="0.3">
      <c r="A73" s="18"/>
      <c r="B73" s="73" t="s">
        <v>68</v>
      </c>
      <c r="C73" s="8" t="s">
        <v>69</v>
      </c>
      <c r="D73" s="69">
        <v>29</v>
      </c>
      <c r="E73" s="69">
        <v>45</v>
      </c>
      <c r="F73" s="76">
        <f t="shared" si="33"/>
        <v>74</v>
      </c>
      <c r="G73" s="69"/>
      <c r="H73" s="69"/>
      <c r="I73" s="76">
        <f t="shared" ref="I73:I74" si="34">+G73+H73</f>
        <v>0</v>
      </c>
      <c r="J73" s="69">
        <v>0</v>
      </c>
      <c r="K73" s="69">
        <v>0</v>
      </c>
      <c r="L73" s="76">
        <f t="shared" ref="L73:L74" si="35">+J73+K73</f>
        <v>0</v>
      </c>
      <c r="M73" s="19"/>
    </row>
    <row r="74" spans="1:13" ht="30.6" customHeight="1" x14ac:dyDescent="0.3">
      <c r="A74" s="18"/>
      <c r="B74" s="75"/>
      <c r="C74" s="8" t="s">
        <v>70</v>
      </c>
      <c r="D74" s="70"/>
      <c r="E74" s="70"/>
      <c r="F74" s="77">
        <f t="shared" si="33"/>
        <v>0</v>
      </c>
      <c r="G74" s="70"/>
      <c r="H74" s="70"/>
      <c r="I74" s="77">
        <f t="shared" si="34"/>
        <v>0</v>
      </c>
      <c r="J74" s="70"/>
      <c r="K74" s="70"/>
      <c r="L74" s="77">
        <f t="shared" si="35"/>
        <v>0</v>
      </c>
      <c r="M74" s="19"/>
    </row>
    <row r="75" spans="1:13" ht="19.2" customHeight="1" x14ac:dyDescent="0.3">
      <c r="A75" s="18"/>
      <c r="B75" s="9" t="s">
        <v>71</v>
      </c>
      <c r="C75" s="29" t="s">
        <v>72</v>
      </c>
      <c r="D75" s="4">
        <v>9</v>
      </c>
      <c r="E75" s="4">
        <v>14</v>
      </c>
      <c r="F75" s="5">
        <f t="shared" si="33"/>
        <v>23</v>
      </c>
      <c r="G75" s="4">
        <v>11</v>
      </c>
      <c r="H75" s="4">
        <v>10</v>
      </c>
      <c r="I75" s="5">
        <f t="shared" ref="I75" si="36">G75+H75</f>
        <v>21</v>
      </c>
      <c r="J75" s="4">
        <v>5</v>
      </c>
      <c r="K75" s="4">
        <v>7</v>
      </c>
      <c r="L75" s="5">
        <f t="shared" ref="L75" si="37">J75+K75</f>
        <v>12</v>
      </c>
      <c r="M75" s="19"/>
    </row>
    <row r="76" spans="1:13" s="10" customFormat="1" ht="24" customHeight="1" x14ac:dyDescent="0.3">
      <c r="A76" s="20"/>
      <c r="B76" s="57" t="s">
        <v>89</v>
      </c>
      <c r="C76" s="57"/>
      <c r="D76" s="27">
        <f t="shared" ref="D76:J76" si="38">SUM(D7:D75)</f>
        <v>568</v>
      </c>
      <c r="E76" s="27">
        <f t="shared" si="38"/>
        <v>1377</v>
      </c>
      <c r="F76" s="27">
        <f t="shared" si="38"/>
        <v>1945</v>
      </c>
      <c r="G76" s="27">
        <f t="shared" si="38"/>
        <v>692</v>
      </c>
      <c r="H76" s="27">
        <f t="shared" si="38"/>
        <v>1581</v>
      </c>
      <c r="I76" s="27">
        <f t="shared" si="38"/>
        <v>2273</v>
      </c>
      <c r="J76" s="27">
        <f t="shared" si="38"/>
        <v>651</v>
      </c>
      <c r="K76" s="27">
        <f t="shared" ref="K76:L76" si="39">SUM(K7:K75)</f>
        <v>1538</v>
      </c>
      <c r="L76" s="27">
        <f>SUM(L7:L75)</f>
        <v>2189</v>
      </c>
      <c r="M76" s="21"/>
    </row>
    <row r="77" spans="1:13" s="10" customFormat="1" ht="14.4" customHeight="1" x14ac:dyDescent="0.3">
      <c r="A77" s="20"/>
      <c r="B77" s="78" t="s">
        <v>95</v>
      </c>
      <c r="C77" s="79"/>
      <c r="D77" s="79"/>
      <c r="E77" s="79"/>
      <c r="F77" s="79"/>
      <c r="G77" s="79"/>
      <c r="H77" s="79"/>
      <c r="I77" s="80"/>
      <c r="J77" s="46"/>
      <c r="K77" s="46"/>
      <c r="L77" s="46"/>
      <c r="M77" s="21"/>
    </row>
    <row r="78" spans="1:13" ht="11.4" customHeight="1" x14ac:dyDescent="0.3">
      <c r="A78" s="22"/>
      <c r="B78" s="81" t="s">
        <v>96</v>
      </c>
      <c r="C78" s="82"/>
      <c r="D78" s="82"/>
      <c r="E78" s="82"/>
      <c r="F78" s="82"/>
      <c r="G78" s="82"/>
      <c r="H78" s="82"/>
      <c r="I78" s="82"/>
      <c r="J78" s="24"/>
      <c r="K78" s="24"/>
      <c r="L78" s="24"/>
      <c r="M78" s="25"/>
    </row>
    <row r="79" spans="1:13" ht="15" customHeight="1" x14ac:dyDescent="0.3">
      <c r="A79" s="32"/>
      <c r="B79" s="33"/>
      <c r="C79" s="32"/>
      <c r="D79" s="34"/>
      <c r="E79" s="34"/>
      <c r="F79" s="34"/>
      <c r="G79" s="34"/>
      <c r="H79" s="34"/>
      <c r="I79" s="34"/>
      <c r="J79" s="34"/>
      <c r="K79" s="34"/>
      <c r="L79" s="34"/>
      <c r="M79" s="32"/>
    </row>
    <row r="80" spans="1:13" ht="15" customHeight="1" x14ac:dyDescent="0.3">
      <c r="A80" s="32"/>
      <c r="B80" s="33"/>
      <c r="C80" s="32"/>
      <c r="D80" s="34"/>
      <c r="E80" s="34"/>
      <c r="F80" s="34"/>
      <c r="G80" s="34"/>
      <c r="H80" s="34"/>
      <c r="I80" s="34"/>
      <c r="J80" s="34"/>
      <c r="K80" s="34"/>
      <c r="L80" s="34"/>
      <c r="M80" s="32"/>
    </row>
    <row r="81" spans="1:13" ht="15" customHeight="1" x14ac:dyDescent="0.3"/>
    <row r="82" spans="1:13" ht="15.6" x14ac:dyDescent="0.3">
      <c r="B82" s="31" t="s">
        <v>88</v>
      </c>
    </row>
    <row r="83" spans="1:13" ht="4.8" customHeight="1" x14ac:dyDescent="0.3">
      <c r="A83" s="13"/>
      <c r="B83" s="14"/>
      <c r="C83" s="15"/>
      <c r="D83" s="16"/>
      <c r="E83" s="16"/>
      <c r="F83" s="16"/>
      <c r="G83" s="16"/>
      <c r="H83" s="16"/>
      <c r="I83" s="16"/>
      <c r="J83" s="16"/>
      <c r="K83" s="16"/>
      <c r="L83" s="16"/>
      <c r="M83" s="17"/>
    </row>
    <row r="84" spans="1:13" ht="26.4" customHeight="1" x14ac:dyDescent="0.3">
      <c r="A84" s="18"/>
      <c r="B84" s="61" t="s">
        <v>0</v>
      </c>
      <c r="C84" s="63" t="s">
        <v>1</v>
      </c>
      <c r="D84" s="58" t="s">
        <v>2</v>
      </c>
      <c r="E84" s="59"/>
      <c r="F84" s="60"/>
      <c r="G84" s="58" t="s">
        <v>3</v>
      </c>
      <c r="H84" s="59"/>
      <c r="I84" s="60"/>
      <c r="J84" s="58" t="s">
        <v>80</v>
      </c>
      <c r="K84" s="59"/>
      <c r="L84" s="59"/>
      <c r="M84" s="19"/>
    </row>
    <row r="85" spans="1:13" ht="19.8" customHeight="1" x14ac:dyDescent="0.3">
      <c r="A85" s="18"/>
      <c r="B85" s="62"/>
      <c r="C85" s="64"/>
      <c r="D85" s="28" t="s">
        <v>4</v>
      </c>
      <c r="E85" s="28" t="s">
        <v>5</v>
      </c>
      <c r="F85" s="28" t="s">
        <v>6</v>
      </c>
      <c r="G85" s="28" t="s">
        <v>4</v>
      </c>
      <c r="H85" s="28" t="s">
        <v>5</v>
      </c>
      <c r="I85" s="28" t="s">
        <v>6</v>
      </c>
      <c r="J85" s="28" t="s">
        <v>4</v>
      </c>
      <c r="K85" s="28" t="s">
        <v>5</v>
      </c>
      <c r="L85" s="28" t="s">
        <v>6</v>
      </c>
      <c r="M85" s="19"/>
    </row>
    <row r="86" spans="1:13" ht="20.399999999999999" customHeight="1" x14ac:dyDescent="0.3">
      <c r="A86" s="18"/>
      <c r="B86" s="73" t="s">
        <v>73</v>
      </c>
      <c r="C86" s="8" t="s">
        <v>74</v>
      </c>
      <c r="D86" s="2">
        <v>3</v>
      </c>
      <c r="E86" s="2">
        <v>9</v>
      </c>
      <c r="F86" s="3">
        <f>+D86+E86</f>
        <v>12</v>
      </c>
      <c r="G86" s="2">
        <v>6</v>
      </c>
      <c r="H86" s="2">
        <v>13</v>
      </c>
      <c r="I86" s="3">
        <f t="shared" ref="I86:I92" si="40">G86+H86</f>
        <v>19</v>
      </c>
      <c r="J86" s="2">
        <v>23</v>
      </c>
      <c r="K86" s="2">
        <v>24</v>
      </c>
      <c r="L86" s="3">
        <f t="shared" ref="L86:L92" si="41">J86+K86</f>
        <v>47</v>
      </c>
      <c r="M86" s="19"/>
    </row>
    <row r="87" spans="1:13" ht="20.399999999999999" customHeight="1" x14ac:dyDescent="0.3">
      <c r="A87" s="18"/>
      <c r="B87" s="75"/>
      <c r="C87" s="8" t="s">
        <v>82</v>
      </c>
      <c r="D87" s="2">
        <v>0</v>
      </c>
      <c r="E87" s="2">
        <v>0</v>
      </c>
      <c r="F87" s="3">
        <v>0</v>
      </c>
      <c r="G87" s="2">
        <v>4</v>
      </c>
      <c r="H87" s="2">
        <v>6</v>
      </c>
      <c r="I87" s="3">
        <f t="shared" si="40"/>
        <v>10</v>
      </c>
      <c r="J87" s="2">
        <v>10</v>
      </c>
      <c r="K87" s="2">
        <v>6</v>
      </c>
      <c r="L87" s="3">
        <f t="shared" si="41"/>
        <v>16</v>
      </c>
      <c r="M87" s="19"/>
    </row>
    <row r="88" spans="1:13" ht="20.399999999999999" customHeight="1" x14ac:dyDescent="0.3">
      <c r="A88" s="18"/>
      <c r="B88" s="66" t="s">
        <v>75</v>
      </c>
      <c r="C88" s="29" t="s">
        <v>77</v>
      </c>
      <c r="D88" s="4">
        <v>0</v>
      </c>
      <c r="E88" s="4">
        <v>0</v>
      </c>
      <c r="F88" s="5">
        <v>0</v>
      </c>
      <c r="G88" s="4">
        <v>139</v>
      </c>
      <c r="H88" s="4">
        <v>130</v>
      </c>
      <c r="I88" s="5">
        <f>G88+H88</f>
        <v>269</v>
      </c>
      <c r="J88" s="4">
        <v>100</v>
      </c>
      <c r="K88" s="4">
        <v>128</v>
      </c>
      <c r="L88" s="5">
        <f>J88+K88</f>
        <v>228</v>
      </c>
      <c r="M88" s="19"/>
    </row>
    <row r="89" spans="1:13" ht="20.399999999999999" customHeight="1" x14ac:dyDescent="0.3">
      <c r="A89" s="18"/>
      <c r="B89" s="67"/>
      <c r="C89" s="29" t="s">
        <v>76</v>
      </c>
      <c r="D89" s="4">
        <v>0</v>
      </c>
      <c r="E89" s="4">
        <v>0</v>
      </c>
      <c r="F89" s="5">
        <v>0</v>
      </c>
      <c r="G89" s="4">
        <v>231</v>
      </c>
      <c r="H89" s="4">
        <v>108</v>
      </c>
      <c r="I89" s="5">
        <f>G89+H89</f>
        <v>339</v>
      </c>
      <c r="J89" s="4">
        <v>203</v>
      </c>
      <c r="K89" s="4">
        <v>119</v>
      </c>
      <c r="L89" s="5">
        <f>J89+K89</f>
        <v>322</v>
      </c>
      <c r="M89" s="19"/>
    </row>
    <row r="90" spans="1:13" ht="20.399999999999999" customHeight="1" x14ac:dyDescent="0.3">
      <c r="A90" s="18"/>
      <c r="B90" s="67"/>
      <c r="C90" s="29" t="s">
        <v>86</v>
      </c>
      <c r="D90" s="4">
        <v>0</v>
      </c>
      <c r="E90" s="4">
        <v>0</v>
      </c>
      <c r="F90" s="5">
        <v>0</v>
      </c>
      <c r="G90" s="4">
        <v>106</v>
      </c>
      <c r="H90" s="4">
        <v>36</v>
      </c>
      <c r="I90" s="5">
        <f>G90+H90</f>
        <v>142</v>
      </c>
      <c r="J90" s="4">
        <v>79</v>
      </c>
      <c r="K90" s="4">
        <v>24</v>
      </c>
      <c r="L90" s="5">
        <f>J90+K90</f>
        <v>103</v>
      </c>
      <c r="M90" s="19"/>
    </row>
    <row r="91" spans="1:13" ht="20.399999999999999" customHeight="1" x14ac:dyDescent="0.3">
      <c r="A91" s="18"/>
      <c r="B91" s="47" t="s">
        <v>99</v>
      </c>
      <c r="C91" s="48" t="s">
        <v>28</v>
      </c>
      <c r="D91" s="49">
        <v>18</v>
      </c>
      <c r="E91" s="49">
        <v>78</v>
      </c>
      <c r="F91" s="50">
        <f t="shared" ref="F91" si="42">D91+E91</f>
        <v>96</v>
      </c>
      <c r="G91" s="49"/>
      <c r="H91" s="49"/>
      <c r="I91" s="50">
        <f t="shared" si="40"/>
        <v>0</v>
      </c>
      <c r="J91" s="49">
        <v>0</v>
      </c>
      <c r="K91" s="49">
        <v>0</v>
      </c>
      <c r="L91" s="50">
        <f t="shared" si="41"/>
        <v>0</v>
      </c>
      <c r="M91" s="19"/>
    </row>
    <row r="92" spans="1:13" ht="20.399999999999999" customHeight="1" x14ac:dyDescent="0.3">
      <c r="A92" s="18"/>
      <c r="B92" s="6" t="s">
        <v>78</v>
      </c>
      <c r="C92" s="29" t="s">
        <v>79</v>
      </c>
      <c r="D92" s="4">
        <v>4</v>
      </c>
      <c r="E92" s="4">
        <v>9</v>
      </c>
      <c r="F92" s="5">
        <f>+D92+E92</f>
        <v>13</v>
      </c>
      <c r="G92" s="4">
        <v>7</v>
      </c>
      <c r="H92" s="4">
        <v>8</v>
      </c>
      <c r="I92" s="5">
        <f t="shared" si="40"/>
        <v>15</v>
      </c>
      <c r="J92" s="4">
        <v>5</v>
      </c>
      <c r="K92" s="4">
        <v>11</v>
      </c>
      <c r="L92" s="5">
        <f t="shared" si="41"/>
        <v>16</v>
      </c>
      <c r="M92" s="19"/>
    </row>
    <row r="93" spans="1:13" ht="19.2" customHeight="1" x14ac:dyDescent="0.3">
      <c r="A93" s="18"/>
      <c r="B93" s="57" t="s">
        <v>90</v>
      </c>
      <c r="C93" s="57"/>
      <c r="D93" s="27">
        <f>SUM(D86:D92)</f>
        <v>25</v>
      </c>
      <c r="E93" s="27">
        <f t="shared" ref="E93:L93" si="43">SUM(E86:E92)</f>
        <v>96</v>
      </c>
      <c r="F93" s="27">
        <f t="shared" si="43"/>
        <v>121</v>
      </c>
      <c r="G93" s="27">
        <f t="shared" si="43"/>
        <v>493</v>
      </c>
      <c r="H93" s="27">
        <f t="shared" si="43"/>
        <v>301</v>
      </c>
      <c r="I93" s="27">
        <f t="shared" si="43"/>
        <v>794</v>
      </c>
      <c r="J93" s="27">
        <f t="shared" si="43"/>
        <v>420</v>
      </c>
      <c r="K93" s="27">
        <f t="shared" si="43"/>
        <v>312</v>
      </c>
      <c r="L93" s="27">
        <f>SUM(L86:L92)</f>
        <v>732</v>
      </c>
      <c r="M93" s="19"/>
    </row>
    <row r="94" spans="1:13" ht="6" customHeight="1" x14ac:dyDescent="0.3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5"/>
    </row>
    <row r="95" spans="1:13" ht="19.2" customHeight="1" x14ac:dyDescent="0.3"/>
    <row r="96" spans="1:13" ht="19.2" customHeight="1" x14ac:dyDescent="0.3"/>
    <row r="97" spans="1:13" ht="3.6" customHeight="1" x14ac:dyDescent="0.3">
      <c r="A97" s="35"/>
      <c r="B97" s="51"/>
      <c r="C97" s="52"/>
      <c r="D97" s="36"/>
      <c r="E97" s="36"/>
      <c r="F97" s="36"/>
      <c r="G97" s="36"/>
      <c r="H97" s="36"/>
      <c r="I97" s="36"/>
      <c r="J97" s="36"/>
      <c r="K97" s="36"/>
      <c r="L97" s="36"/>
      <c r="M97" s="37"/>
    </row>
    <row r="98" spans="1:13" ht="19.2" customHeight="1" x14ac:dyDescent="0.3">
      <c r="A98" s="38"/>
      <c r="B98" s="53" t="s">
        <v>89</v>
      </c>
      <c r="C98" s="53"/>
      <c r="D98" s="44">
        <f t="shared" ref="D98:K98" si="44">D76</f>
        <v>568</v>
      </c>
      <c r="E98" s="44">
        <f t="shared" si="44"/>
        <v>1377</v>
      </c>
      <c r="F98" s="44">
        <f t="shared" si="44"/>
        <v>1945</v>
      </c>
      <c r="G98" s="44">
        <f t="shared" si="44"/>
        <v>692</v>
      </c>
      <c r="H98" s="44">
        <f t="shared" si="44"/>
        <v>1581</v>
      </c>
      <c r="I98" s="44">
        <f t="shared" si="44"/>
        <v>2273</v>
      </c>
      <c r="J98" s="44">
        <f t="shared" si="44"/>
        <v>651</v>
      </c>
      <c r="K98" s="44">
        <f t="shared" si="44"/>
        <v>1538</v>
      </c>
      <c r="L98" s="44">
        <f>L76</f>
        <v>2189</v>
      </c>
      <c r="M98" s="39"/>
    </row>
    <row r="99" spans="1:13" ht="19.2" customHeight="1" x14ac:dyDescent="0.3">
      <c r="A99" s="38"/>
      <c r="B99" s="53" t="s">
        <v>90</v>
      </c>
      <c r="C99" s="53"/>
      <c r="D99" s="44">
        <f>D93</f>
        <v>25</v>
      </c>
      <c r="E99" s="44">
        <f t="shared" ref="E99:L99" si="45">E93</f>
        <v>96</v>
      </c>
      <c r="F99" s="44">
        <f t="shared" si="45"/>
        <v>121</v>
      </c>
      <c r="G99" s="44">
        <f t="shared" si="45"/>
        <v>493</v>
      </c>
      <c r="H99" s="44">
        <f t="shared" si="45"/>
        <v>301</v>
      </c>
      <c r="I99" s="44">
        <f t="shared" si="45"/>
        <v>794</v>
      </c>
      <c r="J99" s="44">
        <f t="shared" si="45"/>
        <v>420</v>
      </c>
      <c r="K99" s="44">
        <f t="shared" si="45"/>
        <v>312</v>
      </c>
      <c r="L99" s="44">
        <f t="shared" si="45"/>
        <v>732</v>
      </c>
      <c r="M99" s="39"/>
    </row>
    <row r="100" spans="1:13" ht="19.8" customHeight="1" x14ac:dyDescent="0.3">
      <c r="A100" s="40"/>
      <c r="B100" s="54" t="s">
        <v>91</v>
      </c>
      <c r="C100" s="54"/>
      <c r="D100" s="45">
        <f t="shared" ref="D100:E100" si="46">+D98+D99</f>
        <v>593</v>
      </c>
      <c r="E100" s="45">
        <f t="shared" si="46"/>
        <v>1473</v>
      </c>
      <c r="F100" s="45">
        <f t="shared" ref="F100" si="47">+F98+F99</f>
        <v>2066</v>
      </c>
      <c r="G100" s="45">
        <f t="shared" ref="G100" si="48">+G98+G99</f>
        <v>1185</v>
      </c>
      <c r="H100" s="45">
        <f t="shared" ref="H100" si="49">+H98+H99</f>
        <v>1882</v>
      </c>
      <c r="I100" s="45">
        <f>+I98+I99</f>
        <v>3067</v>
      </c>
      <c r="J100" s="45">
        <f t="shared" ref="J100:K100" si="50">+J98+J99</f>
        <v>1071</v>
      </c>
      <c r="K100" s="45">
        <f t="shared" si="50"/>
        <v>1850</v>
      </c>
      <c r="L100" s="45">
        <f>+L98+L99</f>
        <v>2921</v>
      </c>
      <c r="M100" s="39"/>
    </row>
    <row r="101" spans="1:13" x14ac:dyDescent="0.3">
      <c r="A101" s="41"/>
      <c r="B101" s="55" t="s">
        <v>110</v>
      </c>
      <c r="C101" s="56"/>
      <c r="D101" s="42"/>
      <c r="E101" s="42"/>
      <c r="F101" s="42"/>
      <c r="G101" s="42"/>
      <c r="H101" s="42"/>
      <c r="I101" s="42"/>
      <c r="J101" s="42"/>
      <c r="K101" s="42"/>
      <c r="L101" s="42"/>
      <c r="M101" s="43"/>
    </row>
  </sheetData>
  <mergeCells count="45">
    <mergeCell ref="J5:L5"/>
    <mergeCell ref="J73:J74"/>
    <mergeCell ref="K73:K74"/>
    <mergeCell ref="L73:L74"/>
    <mergeCell ref="B88:B90"/>
    <mergeCell ref="I73:I74"/>
    <mergeCell ref="B71:B72"/>
    <mergeCell ref="G5:I5"/>
    <mergeCell ref="B67:B68"/>
    <mergeCell ref="B9:B16"/>
    <mergeCell ref="B17:B20"/>
    <mergeCell ref="B21:B24"/>
    <mergeCell ref="B25:B35"/>
    <mergeCell ref="B36:B46"/>
    <mergeCell ref="B47:B52"/>
    <mergeCell ref="B53:B55"/>
    <mergeCell ref="G73:G74"/>
    <mergeCell ref="H73:H74"/>
    <mergeCell ref="B86:B87"/>
    <mergeCell ref="B73:B74"/>
    <mergeCell ref="D73:D74"/>
    <mergeCell ref="B77:I77"/>
    <mergeCell ref="B78:I78"/>
    <mergeCell ref="B61:B63"/>
    <mergeCell ref="B64:B66"/>
    <mergeCell ref="B76:C76"/>
    <mergeCell ref="E73:E74"/>
    <mergeCell ref="B5:B6"/>
    <mergeCell ref="C5:C6"/>
    <mergeCell ref="D5:F5"/>
    <mergeCell ref="B56:B57"/>
    <mergeCell ref="B58:B60"/>
    <mergeCell ref="B7:B8"/>
    <mergeCell ref="F73:F74"/>
    <mergeCell ref="B93:C93"/>
    <mergeCell ref="D84:F84"/>
    <mergeCell ref="G84:I84"/>
    <mergeCell ref="J84:L84"/>
    <mergeCell ref="B84:B85"/>
    <mergeCell ref="C84:C85"/>
    <mergeCell ref="B97:C97"/>
    <mergeCell ref="B98:C98"/>
    <mergeCell ref="B99:C99"/>
    <mergeCell ref="B100:C100"/>
    <mergeCell ref="B101:C101"/>
  </mergeCells>
  <pageMargins left="0.7" right="0.7" top="0.75" bottom="0.75" header="0.3" footer="0.3"/>
  <pageSetup paperSize="8" orientation="landscape" r:id="rId1"/>
  <webPublishItems count="3">
    <webPublishItem id="4277" divId="1_3_2_4277" sourceType="range" sourceRef="A3:M101" destinationFile="\\gpaq\gpaqssl\lldades\indicadors\2017\1_3_2.htm"/>
    <webPublishItem id="4758" divId="1_3_2_4758" sourceType="range" sourceRef="A4:M78" destinationFile="\\gpaq\gpaqssl\lldades\indicadors\2017\1_3_2.htm"/>
    <webPublishItem id="21592" divId="1_3_2_21592" sourceType="range" sourceRef="A4:M101" destinationFile="\\gpaq\gpaqssl\lldades\indicadors\2017\1_3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2017-12-01T09:53:10Z</dcterms:created>
  <dcterms:modified xsi:type="dcterms:W3CDTF">2020-07-16T11:25:55Z</dcterms:modified>
</cp:coreProperties>
</file>