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paq\gpaqssl\lldades\indicadors\2018\"/>
    </mc:Choice>
  </mc:AlternateContent>
  <bookViews>
    <workbookView xWindow="0" yWindow="0" windowWidth="23040" windowHeight="9336"/>
  </bookViews>
  <sheets>
    <sheet name="Dades Interuniversitàri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" i="1" l="1"/>
  <c r="R15" i="1"/>
  <c r="R12" i="1"/>
  <c r="R11" i="1"/>
  <c r="R14" i="1"/>
  <c r="R13" i="1"/>
  <c r="R10" i="1"/>
  <c r="R9" i="1"/>
  <c r="R8" i="1"/>
</calcChain>
</file>

<file path=xl/sharedStrings.xml><?xml version="1.0" encoding="utf-8"?>
<sst xmlns="http://schemas.openxmlformats.org/spreadsheetml/2006/main" count="68" uniqueCount="28">
  <si>
    <t>EETC</t>
  </si>
  <si>
    <t>Coordinació</t>
  </si>
  <si>
    <t>13-14</t>
  </si>
  <si>
    <t>14-15</t>
  </si>
  <si>
    <t>15-16</t>
  </si>
  <si>
    <t>16-17</t>
  </si>
  <si>
    <t>17-18</t>
  </si>
  <si>
    <t>UB</t>
  </si>
  <si>
    <t>UAB</t>
  </si>
  <si>
    <t>UPF</t>
  </si>
  <si>
    <t>Master's degree in Wireless Communications (WICOM)</t>
  </si>
  <si>
    <t>Master's degree in Computer Vision (semipresencial)</t>
  </si>
  <si>
    <t>Màster universitari en Formació del Professorat d'Educació Secundària Obligatòria i Batxillerat, Formació Professional i Ensenyamentd'Idiomes, especialitat Matemàtiques</t>
  </si>
  <si>
    <t>Màster en Enginyeria biomèdica</t>
  </si>
  <si>
    <t>Màster en Oceanografia i gestió del medi marí</t>
  </si>
  <si>
    <t>Màster en Lògica pura i aplicada</t>
  </si>
  <si>
    <t>Màster en Modelització computacional en física, química i bioquímica</t>
  </si>
  <si>
    <t>Màster en Aqüicultura</t>
  </si>
  <si>
    <t>Màster en Estudis de dones, gènere i ciutadania</t>
  </si>
  <si>
    <t>Crèdits Ordinaris</t>
  </si>
  <si>
    <t>Titulats</t>
  </si>
  <si>
    <t>Matrícula Estudiants</t>
  </si>
  <si>
    <t>CENTRE</t>
  </si>
  <si>
    <t>No assignat</t>
  </si>
  <si>
    <t>-</t>
  </si>
  <si>
    <t>Estudis de màster</t>
  </si>
  <si>
    <t>Dades a gener 2019</t>
  </si>
  <si>
    <t>Resum Màsters Interuniversitaris no coordinats per la UPC (Estudiantat matrículat, crèdits ordinaris, EETC i titulats)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</si>
</sst>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3366"/>
      <name val="Calibri"/>
      <family val="2"/>
      <scheme val="minor"/>
    </font>
    <font>
      <b/>
      <sz val="14"/>
      <color rgb="FF003366"/>
      <name val="Calibri"/>
      <family val="2"/>
      <scheme val="minor"/>
    </font>
    <font>
      <sz val="8"/>
      <color rgb="FF003366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7609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2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n">
        <color theme="0"/>
      </bottom>
      <diagonal/>
    </border>
    <border>
      <left/>
      <right/>
      <top style="thick">
        <color theme="0"/>
      </top>
      <bottom style="thin">
        <color theme="0"/>
      </bottom>
      <diagonal/>
    </border>
    <border>
      <left/>
      <right style="thick">
        <color theme="0"/>
      </right>
      <top style="thick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66">
    <xf numFmtId="0" fontId="0" fillId="0" borderId="0" xfId="0"/>
    <xf numFmtId="3" fontId="1" fillId="2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3" fontId="4" fillId="0" borderId="10" xfId="0" applyNumberFormat="1" applyFont="1" applyFill="1" applyBorder="1" applyAlignment="1">
      <alignment horizontal="left" vertical="center"/>
    </xf>
    <xf numFmtId="0" fontId="0" fillId="0" borderId="10" xfId="0" applyBorder="1"/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12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1" fontId="2" fillId="4" borderId="13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3" fontId="1" fillId="2" borderId="17" xfId="0" applyNumberFormat="1" applyFont="1" applyFill="1" applyBorder="1" applyAlignment="1">
      <alignment horizontal="center" wrapText="1"/>
    </xf>
    <xf numFmtId="3" fontId="1" fillId="2" borderId="18" xfId="0" applyNumberFormat="1" applyFont="1" applyFill="1" applyBorder="1" applyAlignment="1">
      <alignment horizontal="center" wrapText="1"/>
    </xf>
    <xf numFmtId="1" fontId="2" fillId="3" borderId="17" xfId="0" applyNumberFormat="1" applyFont="1" applyFill="1" applyBorder="1" applyAlignment="1">
      <alignment horizontal="center" vertical="center"/>
    </xf>
    <xf numFmtId="1" fontId="2" fillId="3" borderId="18" xfId="0" applyNumberFormat="1" applyFont="1" applyFill="1" applyBorder="1" applyAlignment="1">
      <alignment horizontal="center" vertical="center"/>
    </xf>
    <xf numFmtId="1" fontId="2" fillId="4" borderId="17" xfId="0" applyNumberFormat="1" applyFont="1" applyFill="1" applyBorder="1" applyAlignment="1">
      <alignment horizontal="center" vertical="center" wrapText="1"/>
    </xf>
    <xf numFmtId="1" fontId="2" fillId="4" borderId="18" xfId="0" applyNumberFormat="1" applyFont="1" applyFill="1" applyBorder="1" applyAlignment="1">
      <alignment horizontal="center" vertical="center" wrapText="1"/>
    </xf>
    <xf numFmtId="3" fontId="2" fillId="3" borderId="17" xfId="0" applyNumberFormat="1" applyFont="1" applyFill="1" applyBorder="1" applyAlignment="1">
      <alignment horizontal="center" vertical="center"/>
    </xf>
    <xf numFmtId="3" fontId="2" fillId="3" borderId="18" xfId="0" applyNumberFormat="1" applyFont="1" applyFill="1" applyBorder="1" applyAlignment="1">
      <alignment horizontal="center" vertical="center"/>
    </xf>
    <xf numFmtId="1" fontId="2" fillId="3" borderId="19" xfId="0" applyNumberFormat="1" applyFont="1" applyFill="1" applyBorder="1" applyAlignment="1">
      <alignment horizontal="center" vertical="center"/>
    </xf>
    <xf numFmtId="3" fontId="2" fillId="3" borderId="20" xfId="0" applyNumberFormat="1" applyFont="1" applyFill="1" applyBorder="1" applyAlignment="1">
      <alignment horizontal="center" vertical="center"/>
    </xf>
    <xf numFmtId="1" fontId="2" fillId="3" borderId="20" xfId="0" applyNumberFormat="1" applyFont="1" applyFill="1" applyBorder="1" applyAlignment="1">
      <alignment horizontal="center" vertical="center"/>
    </xf>
    <xf numFmtId="1" fontId="2" fillId="3" borderId="21" xfId="0" applyNumberFormat="1" applyFont="1" applyFill="1" applyBorder="1" applyAlignment="1">
      <alignment horizontal="center" vertical="center"/>
    </xf>
    <xf numFmtId="3" fontId="2" fillId="4" borderId="17" xfId="0" applyNumberFormat="1" applyFont="1" applyFill="1" applyBorder="1" applyAlignment="1">
      <alignment horizontal="center" vertical="center"/>
    </xf>
    <xf numFmtId="3" fontId="2" fillId="4" borderId="18" xfId="0" applyNumberFormat="1" applyFont="1" applyFill="1" applyBorder="1" applyAlignment="1">
      <alignment horizontal="center" vertical="center"/>
    </xf>
    <xf numFmtId="3" fontId="2" fillId="3" borderId="19" xfId="0" applyNumberFormat="1" applyFont="1" applyFill="1" applyBorder="1" applyAlignment="1">
      <alignment horizontal="center" vertical="center"/>
    </xf>
    <xf numFmtId="3" fontId="2" fillId="3" borderId="21" xfId="0" applyNumberFormat="1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center"/>
    </xf>
    <xf numFmtId="3" fontId="1" fillId="2" borderId="15" xfId="0" applyNumberFormat="1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center"/>
    </xf>
    <xf numFmtId="3" fontId="1" fillId="2" borderId="22" xfId="0" applyNumberFormat="1" applyFont="1" applyFill="1" applyBorder="1" applyAlignment="1">
      <alignment horizontal="center"/>
    </xf>
    <xf numFmtId="3" fontId="1" fillId="2" borderId="23" xfId="0" applyNumberFormat="1" applyFont="1" applyFill="1" applyBorder="1" applyAlignment="1">
      <alignment horizontal="center"/>
    </xf>
    <xf numFmtId="3" fontId="1" fillId="2" borderId="24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 wrapText="1"/>
    </xf>
    <xf numFmtId="3" fontId="1" fillId="2" borderId="15" xfId="0" applyNumberFormat="1" applyFont="1" applyFill="1" applyBorder="1" applyAlignment="1">
      <alignment horizontal="center" wrapText="1"/>
    </xf>
    <xf numFmtId="3" fontId="1" fillId="2" borderId="16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66"/>
      <color rgb="FF003466"/>
      <color rgb="FFDBE5F1"/>
      <color rgb="FFB8CCE4"/>
      <color rgb="FF376092"/>
      <color rgb="FFB8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showGridLines="0" tabSelected="1" topLeftCell="D1" workbookViewId="0">
      <selection activeCell="Z12" sqref="Z12"/>
    </sheetView>
  </sheetViews>
  <sheetFormatPr defaultRowHeight="14.4" x14ac:dyDescent="0.3"/>
  <cols>
    <col min="1" max="1" width="0.88671875" customWidth="1"/>
    <col min="2" max="2" width="8.44140625" customWidth="1"/>
    <col min="3" max="3" width="50.77734375" customWidth="1"/>
    <col min="4" max="4" width="11.6640625" customWidth="1"/>
    <col min="5" max="9" width="6.6640625" customWidth="1"/>
    <col min="10" max="14" width="7.44140625" customWidth="1"/>
    <col min="15" max="24" width="7.109375" customWidth="1"/>
    <col min="25" max="25" width="1.5546875" customWidth="1"/>
  </cols>
  <sheetData>
    <row r="1" spans="1:25" ht="18" x14ac:dyDescent="0.35">
      <c r="B1" s="10" t="s">
        <v>27</v>
      </c>
    </row>
    <row r="3" spans="1:25" x14ac:dyDescent="0.3">
      <c r="T3" s="47"/>
      <c r="U3" s="47"/>
      <c r="V3" s="47"/>
    </row>
    <row r="5" spans="1:25" ht="4.8" customHeight="1" thickBot="1" x14ac:dyDescent="0.3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3"/>
    </row>
    <row r="6" spans="1:25" ht="19.8" customHeight="1" thickTop="1" x14ac:dyDescent="0.3">
      <c r="A6" s="14"/>
      <c r="B6" s="56" t="s">
        <v>22</v>
      </c>
      <c r="C6" s="54" t="s">
        <v>25</v>
      </c>
      <c r="D6" s="55" t="s">
        <v>1</v>
      </c>
      <c r="E6" s="57" t="s">
        <v>21</v>
      </c>
      <c r="F6" s="58"/>
      <c r="G6" s="58"/>
      <c r="H6" s="58"/>
      <c r="I6" s="59"/>
      <c r="J6" s="60" t="s">
        <v>19</v>
      </c>
      <c r="K6" s="61"/>
      <c r="L6" s="61"/>
      <c r="M6" s="61"/>
      <c r="N6" s="62"/>
      <c r="O6" s="63" t="s">
        <v>0</v>
      </c>
      <c r="P6" s="64"/>
      <c r="Q6" s="64"/>
      <c r="R6" s="64"/>
      <c r="S6" s="65"/>
      <c r="T6" s="48" t="s">
        <v>20</v>
      </c>
      <c r="U6" s="49"/>
      <c r="V6" s="49"/>
      <c r="W6" s="49"/>
      <c r="X6" s="49"/>
      <c r="Y6" s="15"/>
    </row>
    <row r="7" spans="1:25" ht="19.8" customHeight="1" x14ac:dyDescent="0.3">
      <c r="A7" s="14"/>
      <c r="B7" s="56"/>
      <c r="C7" s="54"/>
      <c r="D7" s="55"/>
      <c r="E7" s="27" t="s">
        <v>2</v>
      </c>
      <c r="F7" s="1" t="s">
        <v>3</v>
      </c>
      <c r="G7" s="1" t="s">
        <v>4</v>
      </c>
      <c r="H7" s="1" t="s">
        <v>5</v>
      </c>
      <c r="I7" s="28" t="s">
        <v>6</v>
      </c>
      <c r="J7" s="27" t="s">
        <v>2</v>
      </c>
      <c r="K7" s="1" t="s">
        <v>3</v>
      </c>
      <c r="L7" s="1" t="s">
        <v>4</v>
      </c>
      <c r="M7" s="1" t="s">
        <v>5</v>
      </c>
      <c r="N7" s="28" t="s">
        <v>6</v>
      </c>
      <c r="O7" s="27" t="s">
        <v>2</v>
      </c>
      <c r="P7" s="1" t="s">
        <v>3</v>
      </c>
      <c r="Q7" s="1" t="s">
        <v>4</v>
      </c>
      <c r="R7" s="1" t="s">
        <v>5</v>
      </c>
      <c r="S7" s="28" t="s">
        <v>6</v>
      </c>
      <c r="T7" s="22" t="s">
        <v>2</v>
      </c>
      <c r="U7" s="1" t="s">
        <v>3</v>
      </c>
      <c r="V7" s="1" t="s">
        <v>4</v>
      </c>
      <c r="W7" s="1" t="s">
        <v>5</v>
      </c>
      <c r="X7" s="1" t="s">
        <v>6</v>
      </c>
      <c r="Y7" s="15"/>
    </row>
    <row r="8" spans="1:25" ht="43.2" x14ac:dyDescent="0.3">
      <c r="A8" s="14"/>
      <c r="B8" s="3">
        <v>200</v>
      </c>
      <c r="C8" s="2" t="s">
        <v>12</v>
      </c>
      <c r="D8" s="21" t="s">
        <v>8</v>
      </c>
      <c r="E8" s="29">
        <v>52</v>
      </c>
      <c r="F8" s="3">
        <v>58</v>
      </c>
      <c r="G8" s="8">
        <v>94</v>
      </c>
      <c r="H8" s="8">
        <v>87</v>
      </c>
      <c r="I8" s="30">
        <v>94</v>
      </c>
      <c r="J8" s="33">
        <v>3016</v>
      </c>
      <c r="K8" s="3">
        <v>3252</v>
      </c>
      <c r="L8" s="3">
        <v>5312</v>
      </c>
      <c r="M8" s="3">
        <v>4776</v>
      </c>
      <c r="N8" s="34">
        <v>5311.8</v>
      </c>
      <c r="O8" s="29">
        <v>50.266666666666666</v>
      </c>
      <c r="P8" s="8">
        <v>54.2</v>
      </c>
      <c r="Q8" s="8">
        <v>88.533333333333331</v>
      </c>
      <c r="R8" s="8">
        <f>4776/60</f>
        <v>79.599999999999994</v>
      </c>
      <c r="S8" s="30">
        <v>88.53</v>
      </c>
      <c r="T8" s="23">
        <v>46</v>
      </c>
      <c r="U8" s="9">
        <v>54</v>
      </c>
      <c r="V8" s="9">
        <v>87</v>
      </c>
      <c r="W8" s="9">
        <v>78</v>
      </c>
      <c r="X8" s="3">
        <v>86</v>
      </c>
      <c r="Y8" s="15"/>
    </row>
    <row r="9" spans="1:25" ht="19.2" customHeight="1" x14ac:dyDescent="0.3">
      <c r="A9" s="14"/>
      <c r="B9" s="50">
        <v>230</v>
      </c>
      <c r="C9" s="5" t="s">
        <v>11</v>
      </c>
      <c r="D9" s="26" t="s">
        <v>8</v>
      </c>
      <c r="E9" s="31">
        <v>15</v>
      </c>
      <c r="F9" s="6">
        <v>34</v>
      </c>
      <c r="G9" s="6">
        <v>37</v>
      </c>
      <c r="H9" s="6">
        <v>37</v>
      </c>
      <c r="I9" s="32">
        <v>44</v>
      </c>
      <c r="J9" s="39">
        <v>780</v>
      </c>
      <c r="K9" s="7">
        <v>1746</v>
      </c>
      <c r="L9" s="7">
        <v>1824</v>
      </c>
      <c r="M9" s="7">
        <v>1596</v>
      </c>
      <c r="N9" s="40">
        <v>1908</v>
      </c>
      <c r="O9" s="44">
        <v>13</v>
      </c>
      <c r="P9" s="6">
        <v>29.1</v>
      </c>
      <c r="Q9" s="6">
        <v>30.4</v>
      </c>
      <c r="R9" s="6">
        <f>1596/60</f>
        <v>26.6</v>
      </c>
      <c r="S9" s="32">
        <v>31.8</v>
      </c>
      <c r="T9" s="24">
        <v>13</v>
      </c>
      <c r="U9" s="6">
        <v>29.1</v>
      </c>
      <c r="V9" s="6">
        <v>30.4</v>
      </c>
      <c r="W9" s="6">
        <v>19</v>
      </c>
      <c r="X9" s="6">
        <v>28</v>
      </c>
      <c r="Y9" s="15"/>
    </row>
    <row r="10" spans="1:25" ht="19.2" customHeight="1" x14ac:dyDescent="0.3">
      <c r="A10" s="14"/>
      <c r="B10" s="51"/>
      <c r="C10" s="5" t="s">
        <v>10</v>
      </c>
      <c r="D10" s="26" t="s">
        <v>9</v>
      </c>
      <c r="E10" s="31" t="s">
        <v>24</v>
      </c>
      <c r="F10" s="6" t="s">
        <v>24</v>
      </c>
      <c r="G10" s="6" t="s">
        <v>24</v>
      </c>
      <c r="H10" s="6">
        <v>7</v>
      </c>
      <c r="I10" s="32">
        <v>13</v>
      </c>
      <c r="J10" s="39" t="s">
        <v>24</v>
      </c>
      <c r="K10" s="7" t="s">
        <v>24</v>
      </c>
      <c r="L10" s="7" t="s">
        <v>24</v>
      </c>
      <c r="M10" s="7">
        <v>360</v>
      </c>
      <c r="N10" s="40">
        <v>466.98</v>
      </c>
      <c r="O10" s="44" t="s">
        <v>24</v>
      </c>
      <c r="P10" s="6" t="s">
        <v>24</v>
      </c>
      <c r="Q10" s="6" t="s">
        <v>24</v>
      </c>
      <c r="R10" s="6">
        <f>360/60</f>
        <v>6</v>
      </c>
      <c r="S10" s="32">
        <v>7.7830000000000004</v>
      </c>
      <c r="T10" s="24" t="s">
        <v>24</v>
      </c>
      <c r="U10" s="6" t="s">
        <v>24</v>
      </c>
      <c r="V10" s="6" t="s">
        <v>24</v>
      </c>
      <c r="W10" s="6">
        <v>1</v>
      </c>
      <c r="X10" s="6">
        <v>11</v>
      </c>
      <c r="Y10" s="15"/>
    </row>
    <row r="11" spans="1:25" ht="19.2" customHeight="1" x14ac:dyDescent="0.3">
      <c r="A11" s="14"/>
      <c r="B11" s="52">
        <v>270</v>
      </c>
      <c r="C11" s="2" t="s">
        <v>15</v>
      </c>
      <c r="D11" s="21" t="s">
        <v>7</v>
      </c>
      <c r="E11" s="33">
        <v>7</v>
      </c>
      <c r="F11" s="3">
        <v>4</v>
      </c>
      <c r="G11" s="3">
        <v>4</v>
      </c>
      <c r="H11" s="3">
        <v>11</v>
      </c>
      <c r="I11" s="34">
        <v>9</v>
      </c>
      <c r="J11" s="33">
        <v>240</v>
      </c>
      <c r="K11" s="3">
        <v>240</v>
      </c>
      <c r="L11" s="3">
        <v>131</v>
      </c>
      <c r="M11" s="3">
        <v>599</v>
      </c>
      <c r="N11" s="34">
        <v>290</v>
      </c>
      <c r="O11" s="33">
        <v>4</v>
      </c>
      <c r="P11" s="3">
        <v>4</v>
      </c>
      <c r="Q11" s="3">
        <v>2.1833333333333331</v>
      </c>
      <c r="R11" s="3">
        <f>599/60</f>
        <v>9.9833333333333325</v>
      </c>
      <c r="S11" s="34">
        <v>5</v>
      </c>
      <c r="T11" s="23">
        <v>5</v>
      </c>
      <c r="U11" s="9">
        <v>0</v>
      </c>
      <c r="V11" s="9">
        <v>4</v>
      </c>
      <c r="W11" s="9">
        <v>0</v>
      </c>
      <c r="X11" s="3">
        <v>7</v>
      </c>
      <c r="Y11" s="15"/>
    </row>
    <row r="12" spans="1:25" ht="31.2" customHeight="1" x14ac:dyDescent="0.3">
      <c r="A12" s="14"/>
      <c r="B12" s="53"/>
      <c r="C12" s="2" t="s">
        <v>16</v>
      </c>
      <c r="D12" s="21" t="s">
        <v>7</v>
      </c>
      <c r="E12" s="33" t="s">
        <v>24</v>
      </c>
      <c r="F12" s="3" t="s">
        <v>24</v>
      </c>
      <c r="G12" s="3">
        <v>6</v>
      </c>
      <c r="H12" s="3">
        <v>11</v>
      </c>
      <c r="I12" s="34">
        <v>14</v>
      </c>
      <c r="J12" s="33" t="s">
        <v>24</v>
      </c>
      <c r="K12" s="3" t="s">
        <v>24</v>
      </c>
      <c r="L12" s="3">
        <v>360</v>
      </c>
      <c r="M12" s="3">
        <v>660</v>
      </c>
      <c r="N12" s="34">
        <v>717</v>
      </c>
      <c r="O12" s="33" t="s">
        <v>24</v>
      </c>
      <c r="P12" s="3" t="s">
        <v>24</v>
      </c>
      <c r="Q12" s="3">
        <v>6</v>
      </c>
      <c r="R12" s="3">
        <f>660/60</f>
        <v>11</v>
      </c>
      <c r="S12" s="34">
        <v>12</v>
      </c>
      <c r="T12" s="23" t="s">
        <v>24</v>
      </c>
      <c r="U12" s="9" t="s">
        <v>24</v>
      </c>
      <c r="V12" s="9">
        <v>6</v>
      </c>
      <c r="W12" s="9">
        <v>11</v>
      </c>
      <c r="X12" s="3">
        <v>8</v>
      </c>
      <c r="Y12" s="15"/>
    </row>
    <row r="13" spans="1:25" ht="19.2" customHeight="1" x14ac:dyDescent="0.3">
      <c r="A13" s="14"/>
      <c r="B13" s="4">
        <v>240</v>
      </c>
      <c r="C13" s="5" t="s">
        <v>13</v>
      </c>
      <c r="D13" s="26" t="s">
        <v>7</v>
      </c>
      <c r="E13" s="31">
        <v>96</v>
      </c>
      <c r="F13" s="6">
        <v>110</v>
      </c>
      <c r="G13" s="6">
        <v>98</v>
      </c>
      <c r="H13" s="6">
        <v>76</v>
      </c>
      <c r="I13" s="32">
        <v>73</v>
      </c>
      <c r="J13" s="39">
        <v>4440</v>
      </c>
      <c r="K13" s="7">
        <v>4560</v>
      </c>
      <c r="L13" s="7">
        <v>3595.5</v>
      </c>
      <c r="M13" s="7">
        <v>3373</v>
      </c>
      <c r="N13" s="40">
        <v>3289</v>
      </c>
      <c r="O13" s="31">
        <v>74</v>
      </c>
      <c r="P13" s="6">
        <v>76</v>
      </c>
      <c r="Q13" s="6">
        <v>59.924999999999997</v>
      </c>
      <c r="R13" s="6">
        <f>3373/60</f>
        <v>56.216666666666669</v>
      </c>
      <c r="S13" s="32">
        <v>55</v>
      </c>
      <c r="T13" s="25">
        <v>29</v>
      </c>
      <c r="U13" s="6">
        <v>52</v>
      </c>
      <c r="V13" s="6">
        <v>61</v>
      </c>
      <c r="W13" s="6">
        <v>46</v>
      </c>
      <c r="X13" s="6">
        <v>60</v>
      </c>
      <c r="Y13" s="15"/>
    </row>
    <row r="14" spans="1:25" ht="19.2" customHeight="1" x14ac:dyDescent="0.3">
      <c r="A14" s="14"/>
      <c r="B14" s="3">
        <v>250</v>
      </c>
      <c r="C14" s="2" t="s">
        <v>14</v>
      </c>
      <c r="D14" s="21" t="s">
        <v>7</v>
      </c>
      <c r="E14" s="29">
        <v>43</v>
      </c>
      <c r="F14" s="3">
        <v>42</v>
      </c>
      <c r="G14" s="8">
        <v>59</v>
      </c>
      <c r="H14" s="8">
        <v>43</v>
      </c>
      <c r="I14" s="30">
        <v>54</v>
      </c>
      <c r="J14" s="33">
        <v>2880</v>
      </c>
      <c r="K14" s="3">
        <v>2100</v>
      </c>
      <c r="L14" s="3">
        <v>2889</v>
      </c>
      <c r="M14" s="3">
        <v>1914</v>
      </c>
      <c r="N14" s="34">
        <v>2511</v>
      </c>
      <c r="O14" s="43">
        <v>48</v>
      </c>
      <c r="P14" s="9">
        <v>35</v>
      </c>
      <c r="Q14" s="9">
        <v>48.15</v>
      </c>
      <c r="R14" s="8">
        <f>1914/60</f>
        <v>31.9</v>
      </c>
      <c r="S14" s="30">
        <v>42</v>
      </c>
      <c r="T14" s="23">
        <v>47</v>
      </c>
      <c r="U14" s="9">
        <v>25</v>
      </c>
      <c r="V14" s="9">
        <v>44</v>
      </c>
      <c r="W14" s="9">
        <v>27</v>
      </c>
      <c r="X14" s="3">
        <v>37</v>
      </c>
      <c r="Y14" s="15"/>
    </row>
    <row r="15" spans="1:25" ht="19.2" customHeight="1" x14ac:dyDescent="0.3">
      <c r="A15" s="14"/>
      <c r="B15" s="4">
        <v>390</v>
      </c>
      <c r="C15" s="5" t="s">
        <v>17</v>
      </c>
      <c r="D15" s="26" t="s">
        <v>7</v>
      </c>
      <c r="E15" s="31">
        <v>17</v>
      </c>
      <c r="F15" s="6">
        <v>19</v>
      </c>
      <c r="G15" s="6">
        <v>12</v>
      </c>
      <c r="H15" s="6">
        <v>13</v>
      </c>
      <c r="I15" s="32">
        <v>14</v>
      </c>
      <c r="J15" s="39">
        <v>900</v>
      </c>
      <c r="K15" s="7">
        <v>1140</v>
      </c>
      <c r="L15" s="7">
        <v>720</v>
      </c>
      <c r="M15" s="7">
        <v>780</v>
      </c>
      <c r="N15" s="40">
        <v>840</v>
      </c>
      <c r="O15" s="31">
        <v>15</v>
      </c>
      <c r="P15" s="6">
        <v>19</v>
      </c>
      <c r="Q15" s="6">
        <v>12</v>
      </c>
      <c r="R15" s="6">
        <f>780/60</f>
        <v>13</v>
      </c>
      <c r="S15" s="32">
        <v>14</v>
      </c>
      <c r="T15" s="25">
        <v>14</v>
      </c>
      <c r="U15" s="6">
        <v>17</v>
      </c>
      <c r="V15" s="6">
        <v>11</v>
      </c>
      <c r="W15" s="6">
        <v>13</v>
      </c>
      <c r="X15" s="6">
        <v>16</v>
      </c>
      <c r="Y15" s="15"/>
    </row>
    <row r="16" spans="1:25" ht="30" customHeight="1" thickBot="1" x14ac:dyDescent="0.35">
      <c r="A16" s="14"/>
      <c r="B16" s="20" t="s">
        <v>23</v>
      </c>
      <c r="C16" s="2" t="s">
        <v>18</v>
      </c>
      <c r="D16" s="21" t="s">
        <v>7</v>
      </c>
      <c r="E16" s="35">
        <v>89</v>
      </c>
      <c r="F16" s="36">
        <v>98</v>
      </c>
      <c r="G16" s="37">
        <v>111</v>
      </c>
      <c r="H16" s="37">
        <v>130</v>
      </c>
      <c r="I16" s="38">
        <v>153</v>
      </c>
      <c r="J16" s="41">
        <v>2940</v>
      </c>
      <c r="K16" s="36">
        <v>3600</v>
      </c>
      <c r="L16" s="36">
        <v>3889.9999999999995</v>
      </c>
      <c r="M16" s="36">
        <v>4715</v>
      </c>
      <c r="N16" s="42">
        <v>5410</v>
      </c>
      <c r="O16" s="45">
        <v>49</v>
      </c>
      <c r="P16" s="46">
        <v>60</v>
      </c>
      <c r="Q16" s="46">
        <v>64.833333333333329</v>
      </c>
      <c r="R16" s="37">
        <f>4715/60</f>
        <v>78.583333333333329</v>
      </c>
      <c r="S16" s="38">
        <v>90</v>
      </c>
      <c r="T16" s="23">
        <v>26</v>
      </c>
      <c r="U16" s="9">
        <v>24</v>
      </c>
      <c r="V16" s="9">
        <v>28</v>
      </c>
      <c r="W16" s="9">
        <v>32</v>
      </c>
      <c r="X16" s="3">
        <v>44</v>
      </c>
      <c r="Y16" s="15"/>
    </row>
    <row r="17" spans="1:25" ht="15" thickTop="1" x14ac:dyDescent="0.3">
      <c r="A17" s="16"/>
      <c r="B17" s="18" t="s">
        <v>26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7"/>
    </row>
  </sheetData>
  <mergeCells count="9">
    <mergeCell ref="T6:X6"/>
    <mergeCell ref="B9:B10"/>
    <mergeCell ref="B11:B12"/>
    <mergeCell ref="C6:C7"/>
    <mergeCell ref="D6:D7"/>
    <mergeCell ref="B6:B7"/>
    <mergeCell ref="E6:I6"/>
    <mergeCell ref="J6:N6"/>
    <mergeCell ref="O6:S6"/>
  </mergeCells>
  <pageMargins left="0.7" right="0.7" top="0.75" bottom="0.75" header="0.3" footer="0.3"/>
  <pageSetup paperSize="9" orientation="portrait" r:id="rId1"/>
  <webPublishItems count="1">
    <webPublishItem id="25467" divId="1_3_11_25467" sourceType="range" sourceRef="A5:Y17" destinationFile="\\gpaq\gpaqssl\lldades\indicadors\2018\1_3_1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Dades Interuniversitàries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2019-02-13T08:13:38Z</dcterms:created>
  <dcterms:modified xsi:type="dcterms:W3CDTF">2019-03-27T14:07:43Z</dcterms:modified>
</cp:coreProperties>
</file>