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48" yWindow="6396" windowWidth="28752" windowHeight="6432"/>
  </bookViews>
  <sheets>
    <sheet name="274" sheetId="1" r:id="rId1"/>
  </sheets>
  <calcPr calcId="162913"/>
</workbook>
</file>

<file path=xl/calcChain.xml><?xml version="1.0" encoding="utf-8"?>
<calcChain xmlns="http://schemas.openxmlformats.org/spreadsheetml/2006/main">
  <c r="Q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C11" i="1"/>
  <c r="Q10" i="1" l="1"/>
  <c r="Q9" i="1"/>
  <c r="Q8" i="1"/>
  <c r="Q7" i="1"/>
  <c r="N10" i="1" l="1"/>
  <c r="N9" i="1"/>
  <c r="N7" i="1"/>
  <c r="N8" i="1"/>
</calcChain>
</file>

<file path=xl/sharedStrings.xml><?xml version="1.0" encoding="utf-8"?>
<sst xmlns="http://schemas.openxmlformats.org/spreadsheetml/2006/main" count="26" uniqueCount="13">
  <si>
    <t>Xifres en euros</t>
  </si>
  <si>
    <t>Total</t>
  </si>
  <si>
    <t>ALTRES</t>
  </si>
  <si>
    <t>EUROPA</t>
  </si>
  <si>
    <t>Ens vinculats</t>
  </si>
  <si>
    <t>Universitat</t>
  </si>
  <si>
    <t>Procedència del finançament</t>
  </si>
  <si>
    <t>Finançament competitiu: Recursos concedits en el marc d'una convocatòria competitiva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</si>
  <si>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</si>
  <si>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</si>
  <si>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COMPETITIUS PER A R+D SEGONS LA PROCEDÈNCIA DEL FINANÇAMENT</t>
  </si>
  <si>
    <t>ADM. ESTAT</t>
  </si>
  <si>
    <t>ADM. GENERALITAT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</si>
</sst>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6" xfId="0" applyFont="1" applyBorder="1"/>
    <xf numFmtId="0" fontId="3" fillId="3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164" fontId="3" fillId="3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tabSelected="1" zoomScale="90" zoomScaleNormal="90" workbookViewId="0">
      <selection activeCell="F18" sqref="F18"/>
    </sheetView>
  </sheetViews>
  <sheetFormatPr defaultColWidth="9.109375" defaultRowHeight="13.2" x14ac:dyDescent="0.25"/>
  <cols>
    <col min="1" max="1" width="0.5546875" customWidth="1"/>
    <col min="2" max="2" width="27.21875" customWidth="1"/>
    <col min="3" max="17" width="13.77734375" customWidth="1"/>
    <col min="18" max="18" width="0.5546875" customWidth="1"/>
    <col min="19" max="19" width="4.109375" customWidth="1"/>
    <col min="20" max="20" width="2.88671875" customWidth="1"/>
  </cols>
  <sheetData>
    <row r="1" spans="1:18" s="11" customFormat="1" x14ac:dyDescent="0.25">
      <c r="B1" s="12" t="s">
        <v>9</v>
      </c>
    </row>
    <row r="2" spans="1:18" s="11" customFormat="1" ht="17.399999999999999" x14ac:dyDescent="0.3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</row>
    <row r="4" spans="1:18" ht="3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s="1" customFormat="1" ht="19.5" customHeight="1" x14ac:dyDescent="0.25">
      <c r="A5" s="6"/>
      <c r="B5" s="31" t="s">
        <v>6</v>
      </c>
      <c r="C5" s="32">
        <v>2012</v>
      </c>
      <c r="D5" s="33"/>
      <c r="E5" s="34"/>
      <c r="F5" s="32">
        <v>2013</v>
      </c>
      <c r="G5" s="33"/>
      <c r="H5" s="34"/>
      <c r="I5" s="29">
        <v>2014</v>
      </c>
      <c r="J5" s="29"/>
      <c r="K5" s="29"/>
      <c r="L5" s="29">
        <v>2015</v>
      </c>
      <c r="M5" s="29"/>
      <c r="N5" s="29"/>
      <c r="O5" s="29">
        <v>2016</v>
      </c>
      <c r="P5" s="29"/>
      <c r="Q5" s="29"/>
      <c r="R5" s="7"/>
    </row>
    <row r="6" spans="1:18" s="1" customFormat="1" ht="19.5" customHeight="1" x14ac:dyDescent="0.25">
      <c r="A6" s="6"/>
      <c r="B6" s="31"/>
      <c r="C6" s="2" t="s">
        <v>5</v>
      </c>
      <c r="D6" s="2" t="s">
        <v>4</v>
      </c>
      <c r="E6" s="2" t="s">
        <v>1</v>
      </c>
      <c r="F6" s="2" t="s">
        <v>5</v>
      </c>
      <c r="G6" s="2" t="s">
        <v>4</v>
      </c>
      <c r="H6" s="2" t="s">
        <v>1</v>
      </c>
      <c r="I6" s="2" t="s">
        <v>5</v>
      </c>
      <c r="J6" s="2" t="s">
        <v>4</v>
      </c>
      <c r="K6" s="2" t="s">
        <v>1</v>
      </c>
      <c r="L6" s="2" t="s">
        <v>5</v>
      </c>
      <c r="M6" s="2" t="s">
        <v>4</v>
      </c>
      <c r="N6" s="2" t="s">
        <v>1</v>
      </c>
      <c r="O6" s="2" t="s">
        <v>5</v>
      </c>
      <c r="P6" s="2" t="s">
        <v>4</v>
      </c>
      <c r="Q6" s="2" t="s">
        <v>1</v>
      </c>
      <c r="R6" s="7"/>
    </row>
    <row r="7" spans="1:18" s="17" customFormat="1" ht="19.5" customHeight="1" x14ac:dyDescent="0.25">
      <c r="A7" s="15"/>
      <c r="B7" s="22" t="s">
        <v>12</v>
      </c>
      <c r="C7" s="26">
        <v>3831088.13</v>
      </c>
      <c r="D7" s="26">
        <v>1410204.33</v>
      </c>
      <c r="E7" s="26">
        <v>5241292.46</v>
      </c>
      <c r="F7" s="26">
        <v>2675016.35</v>
      </c>
      <c r="G7" s="26">
        <v>560000</v>
      </c>
      <c r="H7" s="26">
        <v>3235016.35</v>
      </c>
      <c r="I7" s="26">
        <v>7295469.5700000003</v>
      </c>
      <c r="J7" s="26">
        <v>1476781</v>
      </c>
      <c r="K7" s="26">
        <v>8772250.5700000003</v>
      </c>
      <c r="L7" s="26">
        <v>4092785.71</v>
      </c>
      <c r="M7" s="26">
        <v>32550</v>
      </c>
      <c r="N7" s="26">
        <f>+L7+M7</f>
        <v>4125335.71</v>
      </c>
      <c r="O7" s="26">
        <v>2075546.52</v>
      </c>
      <c r="P7" s="26">
        <v>0</v>
      </c>
      <c r="Q7" s="26">
        <f>+O7+P7</f>
        <v>2075546.52</v>
      </c>
      <c r="R7" s="16"/>
    </row>
    <row r="8" spans="1:18" s="17" customFormat="1" ht="19.5" customHeight="1" x14ac:dyDescent="0.25">
      <c r="A8" s="15"/>
      <c r="B8" s="23" t="s">
        <v>11</v>
      </c>
      <c r="C8" s="27">
        <v>13507433.460000001</v>
      </c>
      <c r="D8" s="27">
        <v>1103849.54</v>
      </c>
      <c r="E8" s="27">
        <v>14611283</v>
      </c>
      <c r="F8" s="27">
        <v>3733133.29</v>
      </c>
      <c r="G8" s="27">
        <v>394499.2</v>
      </c>
      <c r="H8" s="27">
        <v>3090232.49</v>
      </c>
      <c r="I8" s="27">
        <v>14324909.1</v>
      </c>
      <c r="J8" s="27">
        <v>1196582.79</v>
      </c>
      <c r="K8" s="27">
        <v>14306361.890000001</v>
      </c>
      <c r="L8" s="27">
        <v>17610815.989999998</v>
      </c>
      <c r="M8" s="27">
        <v>1598260.6</v>
      </c>
      <c r="N8" s="27">
        <f>+L8+M8</f>
        <v>19209076.59</v>
      </c>
      <c r="O8" s="27">
        <v>19565587.48</v>
      </c>
      <c r="P8" s="27">
        <v>2293576.5499999998</v>
      </c>
      <c r="Q8" s="27">
        <f>+O8+P8</f>
        <v>21859164.030000001</v>
      </c>
      <c r="R8" s="16"/>
    </row>
    <row r="9" spans="1:18" s="17" customFormat="1" ht="19.5" customHeight="1" x14ac:dyDescent="0.25">
      <c r="A9" s="15"/>
      <c r="B9" s="22" t="s">
        <v>3</v>
      </c>
      <c r="C9" s="26">
        <v>13089406.92</v>
      </c>
      <c r="D9" s="26">
        <v>2511916.67</v>
      </c>
      <c r="E9" s="26">
        <v>15601323.59</v>
      </c>
      <c r="F9" s="26">
        <v>13158996.49</v>
      </c>
      <c r="G9" s="26">
        <v>10474118.109999999</v>
      </c>
      <c r="H9" s="26">
        <v>24235354.600000001</v>
      </c>
      <c r="I9" s="26">
        <v>8171477.7400000002</v>
      </c>
      <c r="J9" s="26">
        <v>1985572.94</v>
      </c>
      <c r="K9" s="26">
        <v>10157050.68</v>
      </c>
      <c r="L9" s="26">
        <v>17415967.120000001</v>
      </c>
      <c r="M9" s="26">
        <v>7623224.5</v>
      </c>
      <c r="N9" s="26">
        <f t="shared" ref="N9:N10" si="0">+L9+M9</f>
        <v>25039191.620000001</v>
      </c>
      <c r="O9" s="26">
        <v>21028824.329999998</v>
      </c>
      <c r="P9" s="26">
        <v>1341627.22</v>
      </c>
      <c r="Q9" s="26">
        <f t="shared" ref="Q9:Q10" si="1">+O9+P9</f>
        <v>22370451.549999997</v>
      </c>
      <c r="R9" s="16"/>
    </row>
    <row r="10" spans="1:18" s="17" customFormat="1" ht="19.5" customHeight="1" x14ac:dyDescent="0.25">
      <c r="A10" s="15"/>
      <c r="B10" s="23" t="s">
        <v>2</v>
      </c>
      <c r="C10" s="27">
        <v>864750.33</v>
      </c>
      <c r="D10" s="27">
        <v>74617.94</v>
      </c>
      <c r="E10" s="27">
        <v>939368.27</v>
      </c>
      <c r="F10" s="27">
        <v>632851.06000000006</v>
      </c>
      <c r="G10" s="27">
        <v>618640</v>
      </c>
      <c r="H10" s="27">
        <v>1686651.06</v>
      </c>
      <c r="I10" s="27">
        <v>370354.39</v>
      </c>
      <c r="J10" s="27">
        <v>126968.2</v>
      </c>
      <c r="K10" s="27">
        <v>1712452.59</v>
      </c>
      <c r="L10" s="27">
        <v>657815.37</v>
      </c>
      <c r="M10" s="27">
        <v>0</v>
      </c>
      <c r="N10" s="27">
        <f t="shared" si="0"/>
        <v>657815.37</v>
      </c>
      <c r="O10" s="27">
        <v>987053.11</v>
      </c>
      <c r="P10" s="27">
        <v>0</v>
      </c>
      <c r="Q10" s="27">
        <f t="shared" si="1"/>
        <v>987053.11</v>
      </c>
      <c r="R10" s="16"/>
    </row>
    <row r="11" spans="1:18" s="1" customFormat="1" ht="19.5" customHeight="1" x14ac:dyDescent="0.25">
      <c r="A11" s="6"/>
      <c r="B11" s="24" t="s">
        <v>1</v>
      </c>
      <c r="C11" s="28">
        <f>SUM(C7:C10)</f>
        <v>31292678.839999996</v>
      </c>
      <c r="D11" s="28">
        <f t="shared" ref="D11:P11" si="2">SUM(D7:D10)</f>
        <v>5100588.4800000004</v>
      </c>
      <c r="E11" s="28">
        <f t="shared" si="2"/>
        <v>36393267.32</v>
      </c>
      <c r="F11" s="28">
        <f t="shared" si="2"/>
        <v>20199997.190000001</v>
      </c>
      <c r="G11" s="28">
        <f t="shared" si="2"/>
        <v>12047257.309999999</v>
      </c>
      <c r="H11" s="28">
        <f t="shared" si="2"/>
        <v>32247254.5</v>
      </c>
      <c r="I11" s="28">
        <f t="shared" si="2"/>
        <v>30162210.800000004</v>
      </c>
      <c r="J11" s="28">
        <f t="shared" si="2"/>
        <v>4785904.9300000006</v>
      </c>
      <c r="K11" s="28">
        <f t="shared" si="2"/>
        <v>34948115.730000004</v>
      </c>
      <c r="L11" s="28">
        <f t="shared" si="2"/>
        <v>39777384.189999998</v>
      </c>
      <c r="M11" s="28">
        <f t="shared" si="2"/>
        <v>9254035.0999999996</v>
      </c>
      <c r="N11" s="28">
        <f t="shared" si="2"/>
        <v>49031419.289999999</v>
      </c>
      <c r="O11" s="28">
        <f t="shared" si="2"/>
        <v>43657011.439999998</v>
      </c>
      <c r="P11" s="28">
        <f t="shared" si="2"/>
        <v>3635203.7699999996</v>
      </c>
      <c r="Q11" s="28">
        <f>SUM(Q7:Q10)</f>
        <v>47292215.209999993</v>
      </c>
      <c r="R11" s="7"/>
    </row>
    <row r="12" spans="1:18" s="11" customFormat="1" ht="15.75" customHeight="1" x14ac:dyDescent="0.25">
      <c r="A12" s="18"/>
      <c r="B12" s="19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18" s="11" customFormat="1" x14ac:dyDescent="0.25">
      <c r="A13" s="18"/>
      <c r="B13" s="30" t="s">
        <v>7</v>
      </c>
      <c r="C13" s="30"/>
      <c r="D13" s="30"/>
      <c r="E13" s="30"/>
      <c r="F13" s="30"/>
      <c r="G13" s="30"/>
      <c r="H13" s="30"/>
      <c r="I13" s="30"/>
      <c r="J13" s="20"/>
      <c r="K13" s="20"/>
      <c r="L13" s="20"/>
      <c r="M13" s="20"/>
      <c r="N13" s="20"/>
      <c r="O13" s="20"/>
      <c r="P13" s="20"/>
      <c r="Q13" s="20"/>
      <c r="R13" s="21"/>
    </row>
    <row r="14" spans="1:18" s="11" customFormat="1" x14ac:dyDescent="0.25">
      <c r="A14" s="18"/>
      <c r="B14" s="25" t="s">
        <v>8</v>
      </c>
      <c r="C14" s="25"/>
      <c r="D14" s="25"/>
      <c r="E14" s="25"/>
      <c r="F14" s="25"/>
      <c r="G14" s="25"/>
      <c r="H14" s="25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18" ht="3.75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</sheetData>
  <mergeCells count="7">
    <mergeCell ref="O5:Q5"/>
    <mergeCell ref="B13:I13"/>
    <mergeCell ref="B5:B6"/>
    <mergeCell ref="L5:N5"/>
    <mergeCell ref="C5:E5"/>
    <mergeCell ref="F5:H5"/>
    <mergeCell ref="I5:K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  <webPublishItems count="4">
    <webPublishItem id="4864" divId="2_5_4_4864" sourceType="sheet" destinationFile="G:\GPAQ\GPAQ-COMU\Estadístiques internes\LLIBREDA\Lldades 2016\taules preparades\2_5_4.htm"/>
    <webPublishItem id="12542" divId="2_5_4_12542" sourceType="range" sourceRef="A4:R15" destinationFile="\\gpaq\gpaqssl\lldades\indicadors\2016\2_5_4.htm"/>
    <webPublishItem id="29935" divId="2_5_4_29935" sourceType="range" sourceRef="A4:R16" destinationFile="\\gpaq\gpaqssl\lldades\indicadors\2015\2_5_4.htm"/>
    <webPublishItem id="17883" divId="2_5_4_17883" sourceType="range" sourceRef="A4:R16" destinationFile="G:\GPAQ\GPAQ-COMU\Estadístiques internes\LLIBREDA\Lldades 2017\apartats\Per penjar\2015\2_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274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2011-09-02T12:02:17Z</cp:lastPrinted>
  <dcterms:created xsi:type="dcterms:W3CDTF">2011-09-02T12:02:05Z</dcterms:created>
  <dcterms:modified xsi:type="dcterms:W3CDTF">2018-09-19T08:33:45Z</dcterms:modified>
</cp:coreProperties>
</file>