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-168" yWindow="6408" windowWidth="29040" windowHeight="6420" tabRatio="331"/>
  </bookViews>
  <sheets>
    <sheet name="1323" sheetId="3" r:id="rId1"/>
  </sheets>
  <externalReferences>
    <externalReference r:id="rId2"/>
  </externalReferences>
  <definedNames>
    <definedName name="_1Àrea_d_impressió" localSheetId="0">'1323'!$B$1:$N$97</definedName>
    <definedName name="_xlnm.Print_Area" localSheetId="0">'1323'!$A$1:$N$98</definedName>
    <definedName name="Per_intervals_edats_i_sexe">[1]Per_intervals_edats_i_sexe!$D$5:$E$12</definedName>
    <definedName name="Taula_Informe_Resum_Doctorat_2">#REF!</definedName>
    <definedName name="_xlnm.Print_Titles" localSheetId="0">'1323'!$6:$7</definedName>
  </definedNames>
  <calcPr calcId="162913"/>
</workbook>
</file>

<file path=xl/calcChain.xml><?xml version="1.0" encoding="utf-8"?>
<calcChain xmlns="http://schemas.openxmlformats.org/spreadsheetml/2006/main">
  <c r="M56" i="3" l="1"/>
  <c r="J56" i="3"/>
  <c r="G56" i="3"/>
  <c r="H17" i="3"/>
  <c r="I17" i="3"/>
  <c r="K17" i="3"/>
  <c r="L17" i="3"/>
  <c r="E17" i="3"/>
  <c r="M10" i="3" l="1"/>
  <c r="J10" i="3"/>
  <c r="G10" i="3"/>
  <c r="M69" i="3"/>
  <c r="M68" i="3"/>
  <c r="M67" i="3"/>
  <c r="M66" i="3"/>
  <c r="M65" i="3"/>
  <c r="M64" i="3"/>
  <c r="M63" i="3"/>
  <c r="M62" i="3"/>
  <c r="M61" i="3"/>
  <c r="M58" i="3"/>
  <c r="M57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30" i="3"/>
  <c r="M31" i="3"/>
  <c r="M33" i="3"/>
  <c r="M38" i="3"/>
  <c r="M36" i="3"/>
  <c r="M32" i="3"/>
  <c r="M37" i="3"/>
  <c r="M35" i="3"/>
  <c r="M34" i="3"/>
  <c r="M29" i="3"/>
  <c r="M26" i="3"/>
  <c r="M25" i="3"/>
  <c r="M22" i="3"/>
  <c r="M21" i="3"/>
  <c r="M24" i="3"/>
  <c r="M20" i="3"/>
  <c r="M23" i="3"/>
  <c r="M19" i="3"/>
  <c r="M9" i="3"/>
  <c r="M12" i="3"/>
  <c r="M11" i="3"/>
  <c r="M15" i="3"/>
  <c r="M14" i="3"/>
  <c r="M13" i="3"/>
  <c r="M16" i="3"/>
  <c r="M59" i="3" l="1"/>
  <c r="M17" i="3"/>
  <c r="H70" i="3"/>
  <c r="I70" i="3"/>
  <c r="I59" i="3"/>
  <c r="H59" i="3"/>
  <c r="H39" i="3"/>
  <c r="I39" i="3"/>
  <c r="H27" i="3"/>
  <c r="I27" i="3"/>
  <c r="J69" i="3"/>
  <c r="J68" i="3"/>
  <c r="J67" i="3"/>
  <c r="J66" i="3"/>
  <c r="J65" i="3"/>
  <c r="J64" i="3"/>
  <c r="J63" i="3"/>
  <c r="J62" i="3"/>
  <c r="J61" i="3"/>
  <c r="J58" i="3"/>
  <c r="J57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30" i="3"/>
  <c r="J31" i="3"/>
  <c r="J33" i="3"/>
  <c r="J38" i="3"/>
  <c r="J36" i="3"/>
  <c r="J32" i="3"/>
  <c r="J37" i="3"/>
  <c r="J35" i="3"/>
  <c r="J34" i="3"/>
  <c r="J29" i="3"/>
  <c r="J26" i="3"/>
  <c r="J25" i="3"/>
  <c r="J22" i="3"/>
  <c r="J21" i="3"/>
  <c r="J24" i="3"/>
  <c r="J20" i="3"/>
  <c r="J23" i="3"/>
  <c r="J19" i="3"/>
  <c r="J9" i="3"/>
  <c r="J12" i="3"/>
  <c r="J11" i="3"/>
  <c r="J15" i="3"/>
  <c r="J14" i="3"/>
  <c r="J13" i="3"/>
  <c r="J16" i="3"/>
  <c r="J17" i="3" l="1"/>
  <c r="J27" i="3"/>
  <c r="J70" i="3"/>
  <c r="J59" i="3"/>
  <c r="J39" i="3"/>
  <c r="I71" i="3"/>
  <c r="H71" i="3"/>
  <c r="F59" i="3"/>
  <c r="E59" i="3"/>
  <c r="G58" i="3"/>
  <c r="G57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69" i="3"/>
  <c r="G68" i="3"/>
  <c r="G67" i="3"/>
  <c r="G66" i="3"/>
  <c r="G65" i="3"/>
  <c r="G64" i="3"/>
  <c r="G63" i="3"/>
  <c r="G62" i="3"/>
  <c r="G61" i="3"/>
  <c r="F70" i="3"/>
  <c r="E70" i="3"/>
  <c r="G30" i="3"/>
  <c r="G31" i="3"/>
  <c r="G33" i="3"/>
  <c r="G38" i="3"/>
  <c r="G36" i="3"/>
  <c r="G32" i="3"/>
  <c r="G37" i="3"/>
  <c r="G35" i="3"/>
  <c r="G34" i="3"/>
  <c r="G29" i="3"/>
  <c r="F39" i="3"/>
  <c r="E39" i="3"/>
  <c r="G26" i="3"/>
  <c r="G25" i="3"/>
  <c r="G22" i="3"/>
  <c r="G21" i="3"/>
  <c r="G24" i="3"/>
  <c r="G20" i="3"/>
  <c r="G23" i="3"/>
  <c r="G19" i="3"/>
  <c r="F27" i="3"/>
  <c r="E27" i="3"/>
  <c r="F17" i="3"/>
  <c r="G12" i="3"/>
  <c r="G9" i="3"/>
  <c r="G11" i="3"/>
  <c r="G15" i="3"/>
  <c r="G14" i="3"/>
  <c r="G13" i="3"/>
  <c r="G16" i="3"/>
  <c r="G17" i="3" l="1"/>
  <c r="G70" i="3"/>
  <c r="G59" i="3"/>
  <c r="J71" i="3"/>
  <c r="G39" i="3"/>
  <c r="F71" i="3"/>
  <c r="E71" i="3"/>
  <c r="G27" i="3"/>
  <c r="K39" i="3"/>
  <c r="L39" i="3"/>
  <c r="K59" i="3"/>
  <c r="L59" i="3"/>
  <c r="K70" i="3"/>
  <c r="L70" i="3"/>
  <c r="K27" i="3"/>
  <c r="L27" i="3"/>
  <c r="M70" i="3" l="1"/>
  <c r="M39" i="3"/>
  <c r="M27" i="3"/>
  <c r="L71" i="3"/>
  <c r="G71" i="3"/>
  <c r="K71" i="3"/>
  <c r="M71" i="3" l="1"/>
</calcChain>
</file>

<file path=xl/sharedStrings.xml><?xml version="1.0" encoding="utf-8"?>
<sst xmlns="http://schemas.openxmlformats.org/spreadsheetml/2006/main" count="134" uniqueCount="105">
  <si>
    <t>TOTAL</t>
  </si>
  <si>
    <t>Dones</t>
  </si>
  <si>
    <t>Nom programa</t>
  </si>
  <si>
    <t>Total</t>
  </si>
  <si>
    <t>TOTAL UPC</t>
  </si>
  <si>
    <t>Homes</t>
  </si>
  <si>
    <t>3. ENGINYERIA CIVIL</t>
  </si>
  <si>
    <t>735 PA</t>
  </si>
  <si>
    <t>740 UOT</t>
  </si>
  <si>
    <t>200 FME</t>
  </si>
  <si>
    <t>707 ESAII</t>
  </si>
  <si>
    <t>731 OO</t>
  </si>
  <si>
    <t>742 CEN</t>
  </si>
  <si>
    <t>250 ETSECCPB</t>
  </si>
  <si>
    <t>440 IOC</t>
  </si>
  <si>
    <t>732 OE</t>
  </si>
  <si>
    <t>741 EMRN</t>
  </si>
  <si>
    <t>745 EAB</t>
  </si>
  <si>
    <t>702 CMEM</t>
  </si>
  <si>
    <t>713 EQ</t>
  </si>
  <si>
    <t>714 ETP</t>
  </si>
  <si>
    <t>724 MMT</t>
  </si>
  <si>
    <t>729 MF</t>
  </si>
  <si>
    <t>701 AC</t>
  </si>
  <si>
    <t>710 EEL</t>
  </si>
  <si>
    <t>715 EIO</t>
  </si>
  <si>
    <t>739 TSC</t>
  </si>
  <si>
    <t>744 ENTEL</t>
  </si>
  <si>
    <t>Unitat</t>
  </si>
  <si>
    <t>893 ICFO</t>
  </si>
  <si>
    <t>709 EE</t>
  </si>
  <si>
    <t>Doctorat en Teoria i Història de l'Arquitectura</t>
  </si>
  <si>
    <t>Doctorat en Tecnologia de l'Arquitectura, Edificació i Urbanisme</t>
  </si>
  <si>
    <t>Doctorat en Comunicació Visual en Arquitectura i Disseny</t>
  </si>
  <si>
    <t>Doctorat en Projectes Arquitectònics</t>
  </si>
  <si>
    <t>Doctorat en Urbanisme</t>
  </si>
  <si>
    <t>Doctorat en Ciència i Tecnologia Aerospacial</t>
  </si>
  <si>
    <t>Doctorat en Enginyeria Biomèdica</t>
  </si>
  <si>
    <t>Doctorat en Ciències del Mar</t>
  </si>
  <si>
    <t>Doctorat en Física Computacional i Aplicada</t>
  </si>
  <si>
    <t>Doctorat en Enginyeria Òptica</t>
  </si>
  <si>
    <t>Doctorat en Fotònica</t>
  </si>
  <si>
    <t>Doctorat en Enginyeria Civil</t>
  </si>
  <si>
    <t>Doctorat en Enginyeria de la Construcció</t>
  </si>
  <si>
    <t>Doctorat en Enginyeria del Terreny</t>
  </si>
  <si>
    <t>Doctorat en Anàlisi Estructural</t>
  </si>
  <si>
    <t>Doctorat en Automàtica, Robòtica i Visió</t>
  </si>
  <si>
    <t>Doctorat en Enginyeria Elèctrica</t>
  </si>
  <si>
    <t>Doctorat en Administració i Direcció d'Empreses</t>
  </si>
  <si>
    <t>Doctorat en Sostenibilitat</t>
  </si>
  <si>
    <t>Doctorat en Enginyeria Ambiental</t>
  </si>
  <si>
    <t>Doctorat en Recursos Naturals i Medi Ambient</t>
  </si>
  <si>
    <t>Doctorat en Tecnologia Agroalimentària i Biotecnologia</t>
  </si>
  <si>
    <t>Doctorat en Ciència i Enginyeria dels Materials</t>
  </si>
  <si>
    <t>Doctorat en Enginyeria de Processos Químics</t>
  </si>
  <si>
    <t>Doctorat en Polímers i Biopolímers</t>
  </si>
  <si>
    <t>Doctorat en Enginyeria Tèxtil i Paperera</t>
  </si>
  <si>
    <t>Doctorat en Enginyeria Tèrmica</t>
  </si>
  <si>
    <t>Doctorat en Arquitectura de Computadors</t>
  </si>
  <si>
    <t>Doctorat en Enginyeria Electrònica</t>
  </si>
  <si>
    <t>Doctorat en Estadística i Investigació Operativa</t>
  </si>
  <si>
    <t>Doctorat en Computació</t>
  </si>
  <si>
    <t>Doctorat en Intel·ligència Artificial</t>
  </si>
  <si>
    <t>Doctorat en Teoria del Senyal i Comunicacions</t>
  </si>
  <si>
    <t>Doctorat en Enginyeria Telemàtica</t>
  </si>
  <si>
    <t>1. ARQUITECTURA, URBANISME I EDIFICACIÓ</t>
  </si>
  <si>
    <t>2. CIÈNCIES</t>
  </si>
  <si>
    <t>Doctorat en Enginyeria i Infraestructures del Transport</t>
  </si>
  <si>
    <t>4. ENGINYERIA INDUSTRIAL</t>
  </si>
  <si>
    <t>Doctorat en Enginyeria de Projectes i Sistemes</t>
  </si>
  <si>
    <t>Doctorat en Mecànica, Fluïds i Aeronàutica</t>
  </si>
  <si>
    <t>5. ENGINYERIA DE LES TIC</t>
  </si>
  <si>
    <t>Doctorat en Matemàtica Aplicada</t>
  </si>
  <si>
    <t>480 IS.UPC</t>
  </si>
  <si>
    <t>Doctorat en Gestió i Valoració Urbana i Arquitectònica</t>
  </si>
  <si>
    <t>Erasmus Mundus joint Doctorate program Europhotonics, in Photonics Engineering, Nanophotonics and Biophotonics</t>
  </si>
  <si>
    <t>340 EPSEVG</t>
  </si>
  <si>
    <t>Erasmus Mundus joint Doctorate in Interactive and Cognitive Environments</t>
  </si>
  <si>
    <t>Doctorat en Enginyeria Nuclear i de les Radiacions Ionitzants</t>
  </si>
  <si>
    <t>460 INTE</t>
  </si>
  <si>
    <t>Erasmus Mundus Joint Doctorate in Environomical Pathways for Sustainable Energy Services</t>
  </si>
  <si>
    <t>Erasmus Mundus Joint Doctorate in Distributed Computing</t>
  </si>
  <si>
    <t>Estudiantat de doctorat</t>
  </si>
  <si>
    <t>Total estudiantat de doctorat per gènere</t>
  </si>
  <si>
    <t>747 ESSI</t>
  </si>
  <si>
    <t>Erasmus Mundus Joint Doctorate in Information Technologies for Business Intelligence IT4BI</t>
  </si>
  <si>
    <t>Erasmus Mundus Joint Doctorate in Simulation in Engineering and Entrepreneurship Development (SEED)</t>
  </si>
  <si>
    <t>Doctorat en Arquitectura, Energia i Medi Ambient</t>
  </si>
  <si>
    <t>Docorat en Sistemes d'Energia Elèctrica</t>
  </si>
  <si>
    <t>2014-2015</t>
  </si>
  <si>
    <t>Doctorat en Patrimoni Arquitectònic, Civil, Urbanístic i Rehabilitació de Construccions Existents</t>
  </si>
  <si>
    <t>Doctorat en Enginyeria Nàutica, Marina i Radiolectrònica Naval</t>
  </si>
  <si>
    <t>Erasmus mundus Joint European Doctoral Programme in Advanced Materials Science and Engineering</t>
  </si>
  <si>
    <t>723 CS</t>
  </si>
  <si>
    <t>2015-2016</t>
  </si>
  <si>
    <t>Dades a juny de cada curs</t>
  </si>
  <si>
    <t>2016-2017</t>
  </si>
  <si>
    <t>753 TA</t>
  </si>
  <si>
    <t>756 THATC</t>
  </si>
  <si>
    <t>748 FIS</t>
  </si>
  <si>
    <t>751 DECA</t>
  </si>
  <si>
    <t>752 RA</t>
  </si>
  <si>
    <t>Doctorat en Enginyeria Sísmica i Dinàmica Estructural</t>
  </si>
  <si>
    <t>Doctorat en Cadena de Subministrament i Direcció d'Operacions</t>
  </si>
  <si>
    <t>717 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</si>
</sst>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&quot;pta&quot;_-;\-* #,##0\ &quot;pta&quot;_-;_-* &quot;-&quot;\ &quot;pta&quot;_-;_-@_-"/>
    <numFmt numFmtId="165" formatCode="_(#,##0_);_(\(#,##0\);_(&quot;-&quot;_);_(@_)"/>
  </numFmts>
  <fonts count="20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5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0"/>
      <color theme="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/>
      <diagonal/>
    </border>
    <border>
      <left style="thin">
        <color theme="0"/>
      </left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rgb="FF37609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rgb="FF376091"/>
      </bottom>
      <diagonal/>
    </border>
    <border>
      <left style="thin">
        <color rgb="FF376091"/>
      </left>
      <right/>
      <top/>
      <bottom/>
      <diagonal/>
    </border>
  </borders>
  <cellStyleXfs count="33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4" fillId="0" borderId="2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4" applyNumberFormat="0" applyFont="0" applyFill="0" applyAlignment="0" applyProtection="0"/>
    <xf numFmtId="0" fontId="2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2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2" fillId="10" borderId="10">
      <alignment horizontal="center" vertical="center"/>
    </xf>
    <xf numFmtId="0" fontId="2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2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Protection="0">
      <alignment horizontal="right"/>
    </xf>
    <xf numFmtId="0" fontId="9" fillId="0" borderId="11" applyAlignment="0">
      <alignment horizontal="center"/>
    </xf>
    <xf numFmtId="0" fontId="4" fillId="0" borderId="0"/>
  </cellStyleXfs>
  <cellXfs count="94">
    <xf numFmtId="0" fontId="0" fillId="0" borderId="0" xfId="0"/>
    <xf numFmtId="0" fontId="10" fillId="6" borderId="0" xfId="0" applyFont="1" applyFill="1" applyAlignment="1">
      <alignment vertical="center"/>
    </xf>
    <xf numFmtId="0" fontId="11" fillId="9" borderId="0" xfId="2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/>
    </xf>
    <xf numFmtId="164" fontId="10" fillId="6" borderId="0" xfId="28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13" xfId="9" applyFont="1" applyFill="1" applyBorder="1" applyAlignment="1">
      <alignment horizontal="center" vertical="center"/>
    </xf>
    <xf numFmtId="0" fontId="10" fillId="6" borderId="13" xfId="9" applyFont="1" applyFill="1" applyBorder="1" applyAlignment="1">
      <alignment horizontal="left" vertical="center" wrapText="1"/>
    </xf>
    <xf numFmtId="0" fontId="10" fillId="6" borderId="13" xfId="9" applyFont="1" applyFill="1" applyBorder="1" applyAlignment="1">
      <alignment vertical="center"/>
    </xf>
    <xf numFmtId="0" fontId="10" fillId="13" borderId="14" xfId="16" applyNumberFormat="1" applyFont="1" applyFill="1" applyBorder="1" applyAlignment="1">
      <alignment horizontal="left" vertical="center" wrapText="1"/>
    </xf>
    <xf numFmtId="165" fontId="10" fillId="13" borderId="14" xfId="16" applyNumberFormat="1" applyFont="1" applyFill="1" applyBorder="1" applyAlignment="1">
      <alignment horizontal="right" vertical="center"/>
    </xf>
    <xf numFmtId="0" fontId="10" fillId="14" borderId="14" xfId="16" applyNumberFormat="1" applyFont="1" applyFill="1" applyBorder="1" applyAlignment="1">
      <alignment horizontal="left" vertical="center" wrapText="1"/>
    </xf>
    <xf numFmtId="165" fontId="10" fillId="14" borderId="14" xfId="16" applyNumberFormat="1" applyFont="1" applyFill="1" applyBorder="1" applyAlignment="1">
      <alignment horizontal="right" vertical="center"/>
    </xf>
    <xf numFmtId="0" fontId="10" fillId="6" borderId="15" xfId="7" applyFont="1" applyFill="1" applyBorder="1" applyAlignment="1">
      <alignment horizontal="center" vertical="center"/>
    </xf>
    <xf numFmtId="0" fontId="10" fillId="6" borderId="15" xfId="7" applyFont="1" applyFill="1" applyBorder="1" applyAlignment="1">
      <alignment horizontal="left" vertical="center" wrapText="1"/>
    </xf>
    <xf numFmtId="0" fontId="11" fillId="6" borderId="15" xfId="7" applyFont="1" applyFill="1" applyBorder="1" applyAlignment="1">
      <alignment vertical="center"/>
    </xf>
    <xf numFmtId="0" fontId="11" fillId="11" borderId="15" xfId="7" applyFont="1" applyFill="1" applyBorder="1" applyAlignment="1">
      <alignment vertical="center" wrapText="1"/>
    </xf>
    <xf numFmtId="164" fontId="14" fillId="6" borderId="0" xfId="28" applyFont="1" applyFill="1" applyBorder="1" applyAlignment="1">
      <alignment horizontal="left" vertical="center" wrapText="1"/>
    </xf>
    <xf numFmtId="164" fontId="14" fillId="6" borderId="0" xfId="28" applyFont="1" applyFill="1" applyBorder="1" applyAlignment="1">
      <alignment vertical="center"/>
    </xf>
    <xf numFmtId="0" fontId="10" fillId="6" borderId="16" xfId="5" applyFont="1" applyFill="1" applyBorder="1" applyAlignment="1">
      <alignment vertical="center"/>
    </xf>
    <xf numFmtId="0" fontId="10" fillId="6" borderId="17" xfId="8" applyFont="1" applyFill="1" applyBorder="1" applyAlignment="1">
      <alignment vertical="center"/>
    </xf>
    <xf numFmtId="0" fontId="11" fillId="6" borderId="0" xfId="0" applyFont="1" applyFill="1" applyBorder="1" applyAlignment="1">
      <alignment vertical="center" wrapText="1"/>
    </xf>
    <xf numFmtId="0" fontId="11" fillId="6" borderId="17" xfId="8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10" fillId="6" borderId="17" xfId="8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/>
    </xf>
    <xf numFmtId="0" fontId="11" fillId="6" borderId="17" xfId="8" applyFont="1" applyFill="1" applyBorder="1" applyAlignment="1">
      <alignment vertical="center"/>
    </xf>
    <xf numFmtId="0" fontId="10" fillId="6" borderId="18" xfId="4" applyFont="1" applyFill="1" applyBorder="1" applyAlignment="1">
      <alignment vertical="center"/>
    </xf>
    <xf numFmtId="0" fontId="10" fillId="6" borderId="19" xfId="3" applyFont="1" applyFill="1" applyBorder="1" applyAlignment="1">
      <alignment vertical="center"/>
    </xf>
    <xf numFmtId="0" fontId="10" fillId="6" borderId="20" xfId="6" applyFont="1" applyFill="1" applyBorder="1" applyAlignment="1">
      <alignment vertical="center"/>
    </xf>
    <xf numFmtId="0" fontId="11" fillId="6" borderId="20" xfId="6" applyFont="1" applyFill="1" applyBorder="1" applyAlignment="1">
      <alignment vertical="center" wrapText="1"/>
    </xf>
    <xf numFmtId="0" fontId="10" fillId="6" borderId="20" xfId="6" applyFont="1" applyFill="1" applyBorder="1" applyAlignment="1">
      <alignment vertical="center" wrapText="1"/>
    </xf>
    <xf numFmtId="0" fontId="11" fillId="6" borderId="20" xfId="6" applyFont="1" applyFill="1" applyBorder="1" applyAlignment="1">
      <alignment vertical="center"/>
    </xf>
    <xf numFmtId="0" fontId="11" fillId="6" borderId="21" xfId="2" applyFont="1" applyFill="1" applyBorder="1" applyAlignment="1">
      <alignment vertical="center"/>
    </xf>
    <xf numFmtId="164" fontId="14" fillId="6" borderId="0" xfId="28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 wrapText="1"/>
    </xf>
    <xf numFmtId="165" fontId="13" fillId="15" borderId="14" xfId="17" applyNumberFormat="1" applyFont="1" applyFill="1" applyBorder="1" applyAlignment="1">
      <alignment horizontal="right" vertical="center"/>
    </xf>
    <xf numFmtId="165" fontId="13" fillId="15" borderId="14" xfId="16" applyNumberFormat="1" applyFont="1" applyFill="1" applyBorder="1" applyAlignment="1">
      <alignment horizontal="right" vertical="center"/>
    </xf>
    <xf numFmtId="165" fontId="13" fillId="15" borderId="14" xfId="23" applyNumberFormat="1" applyFont="1" applyFill="1" applyBorder="1">
      <alignment vertical="center"/>
    </xf>
    <xf numFmtId="164" fontId="15" fillId="6" borderId="0" xfId="28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 wrapText="1"/>
    </xf>
    <xf numFmtId="165" fontId="13" fillId="12" borderId="14" xfId="24" applyNumberFormat="1" applyFont="1" applyFill="1" applyBorder="1">
      <alignment vertical="center"/>
    </xf>
    <xf numFmtId="0" fontId="12" fillId="6" borderId="14" xfId="15" applyFont="1" applyBorder="1">
      <alignment horizontal="left" vertical="center"/>
    </xf>
    <xf numFmtId="0" fontId="13" fillId="15" borderId="14" xfId="17" applyNumberFormat="1" applyFont="1" applyFill="1" applyBorder="1" applyAlignment="1">
      <alignment horizontal="left" vertical="center"/>
    </xf>
    <xf numFmtId="0" fontId="13" fillId="15" borderId="14" xfId="23" applyNumberFormat="1" applyFont="1" applyFill="1" applyBorder="1" applyAlignment="1">
      <alignment horizontal="left" vertical="center"/>
    </xf>
    <xf numFmtId="0" fontId="13" fillId="12" borderId="14" xfId="24" applyNumberFormat="1" applyFont="1" applyFill="1" applyBorder="1" applyAlignment="1">
      <alignment horizontal="left" vertical="center"/>
    </xf>
    <xf numFmtId="0" fontId="11" fillId="9" borderId="14" xfId="20" applyFont="1" applyBorder="1" applyAlignment="1">
      <alignment horizontal="left" vertical="center"/>
    </xf>
    <xf numFmtId="0" fontId="11" fillId="9" borderId="12" xfId="20" applyFont="1" applyFill="1" applyBorder="1" applyAlignment="1">
      <alignment horizontal="left" vertical="center"/>
    </xf>
    <xf numFmtId="0" fontId="11" fillId="9" borderId="0" xfId="20" applyFont="1" applyFill="1" applyBorder="1" applyAlignment="1">
      <alignment horizontal="left" vertical="center"/>
    </xf>
    <xf numFmtId="0" fontId="13" fillId="12" borderId="14" xfId="22" applyFont="1" applyFill="1" applyBorder="1">
      <alignment horizontal="center" vertical="center" wrapText="1"/>
    </xf>
    <xf numFmtId="0" fontId="11" fillId="9" borderId="14" xfId="20" applyFont="1" applyBorder="1">
      <alignment horizontal="left" vertical="center"/>
    </xf>
    <xf numFmtId="0" fontId="13" fillId="15" borderId="14" xfId="16" applyNumberFormat="1" applyFont="1" applyFill="1" applyBorder="1" applyAlignment="1">
      <alignment horizontal="left" vertical="center"/>
    </xf>
    <xf numFmtId="164" fontId="17" fillId="6" borderId="0" xfId="28" applyFont="1" applyFill="1" applyBorder="1" applyAlignment="1">
      <alignment horizontal="center" vertical="center"/>
    </xf>
    <xf numFmtId="164" fontId="17" fillId="6" borderId="0" xfId="28" applyFont="1" applyFill="1" applyBorder="1" applyAlignment="1">
      <alignment horizontal="left" vertical="center" wrapText="1"/>
    </xf>
    <xf numFmtId="164" fontId="16" fillId="11" borderId="0" xfId="28" applyFont="1" applyFill="1" applyBorder="1" applyAlignment="1">
      <alignment horizontal="right" vertical="center" wrapText="1"/>
    </xf>
    <xf numFmtId="164" fontId="18" fillId="6" borderId="0" xfId="28" applyFont="1" applyFill="1" applyBorder="1" applyAlignment="1">
      <alignment wrapText="1"/>
    </xf>
    <xf numFmtId="164" fontId="18" fillId="6" borderId="0" xfId="28" applyFont="1" applyFill="1" applyBorder="1" applyAlignment="1">
      <alignment horizontal="right" wrapText="1"/>
    </xf>
    <xf numFmtId="0" fontId="17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left" vertical="center" wrapText="1"/>
    </xf>
    <xf numFmtId="0" fontId="10" fillId="13" borderId="14" xfId="29" applyNumberFormat="1" applyFont="1" applyFill="1" applyBorder="1" applyAlignment="1">
      <alignment horizontal="right" vertical="center"/>
    </xf>
    <xf numFmtId="0" fontId="10" fillId="14" borderId="14" xfId="29" applyNumberFormat="1" applyFont="1" applyFill="1" applyBorder="1" applyAlignment="1">
      <alignment horizontal="right" vertical="center"/>
    </xf>
    <xf numFmtId="0" fontId="13" fillId="15" borderId="14" xfId="29" applyNumberFormat="1" applyFont="1" applyFill="1" applyBorder="1" applyAlignment="1">
      <alignment vertical="center"/>
    </xf>
    <xf numFmtId="0" fontId="13" fillId="15" borderId="14" xfId="29" applyNumberFormat="1" applyFont="1" applyFill="1" applyBorder="1" applyAlignment="1">
      <alignment horizontal="right" vertical="center"/>
    </xf>
    <xf numFmtId="0" fontId="10" fillId="6" borderId="27" xfId="9" applyFont="1" applyFill="1" applyBorder="1" applyAlignment="1">
      <alignment vertical="center"/>
    </xf>
    <xf numFmtId="0" fontId="11" fillId="9" borderId="28" xfId="20" applyFont="1" applyBorder="1">
      <alignment horizontal="left" vertical="center"/>
    </xf>
    <xf numFmtId="0" fontId="11" fillId="9" borderId="28" xfId="20" applyFont="1" applyBorder="1" applyAlignment="1">
      <alignment horizontal="left" vertical="center"/>
    </xf>
    <xf numFmtId="165" fontId="13" fillId="15" borderId="28" xfId="29" applyNumberFormat="1" applyFont="1" applyFill="1" applyBorder="1" applyAlignment="1">
      <alignment horizontal="right" vertical="center"/>
    </xf>
    <xf numFmtId="165" fontId="13" fillId="12" borderId="28" xfId="24" applyNumberFormat="1" applyFont="1" applyFill="1" applyBorder="1">
      <alignment vertical="center"/>
    </xf>
    <xf numFmtId="0" fontId="12" fillId="6" borderId="28" xfId="15" applyFont="1" applyBorder="1">
      <alignment horizontal="left" vertical="center"/>
    </xf>
    <xf numFmtId="0" fontId="11" fillId="11" borderId="29" xfId="7" applyFont="1" applyFill="1" applyBorder="1" applyAlignment="1">
      <alignment vertical="center" wrapText="1"/>
    </xf>
    <xf numFmtId="0" fontId="19" fillId="13" borderId="14" xfId="16" applyNumberFormat="1" applyFont="1" applyFill="1" applyBorder="1" applyAlignment="1">
      <alignment horizontal="left" vertical="center" wrapText="1"/>
    </xf>
    <xf numFmtId="0" fontId="19" fillId="14" borderId="14" xfId="16" applyNumberFormat="1" applyFont="1" applyFill="1" applyBorder="1" applyAlignment="1">
      <alignment horizontal="left" vertical="center" wrapText="1"/>
    </xf>
    <xf numFmtId="165" fontId="13" fillId="15" borderId="14" xfId="29" applyNumberFormat="1" applyFont="1" applyFill="1" applyBorder="1" applyAlignment="1">
      <alignment vertical="center"/>
    </xf>
    <xf numFmtId="0" fontId="10" fillId="6" borderId="30" xfId="0" applyFont="1" applyFill="1" applyBorder="1" applyAlignment="1">
      <alignment vertical="center" wrapText="1"/>
    </xf>
    <xf numFmtId="0" fontId="13" fillId="12" borderId="22" xfId="22" applyFont="1" applyFill="1" applyBorder="1" applyAlignment="1">
      <alignment horizontal="center" vertical="center" wrapText="1"/>
    </xf>
    <xf numFmtId="0" fontId="13" fillId="12" borderId="23" xfId="22" applyFont="1" applyFill="1" applyBorder="1" applyAlignment="1">
      <alignment horizontal="center" vertical="center" wrapText="1"/>
    </xf>
    <xf numFmtId="0" fontId="13" fillId="12" borderId="24" xfId="22" applyFont="1" applyFill="1" applyBorder="1" applyAlignment="1">
      <alignment horizontal="center" vertical="center" wrapText="1"/>
    </xf>
    <xf numFmtId="0" fontId="11" fillId="9" borderId="22" xfId="20" applyFont="1" applyBorder="1" applyAlignment="1">
      <alignment horizontal="left" vertical="center"/>
    </xf>
    <xf numFmtId="0" fontId="11" fillId="9" borderId="24" xfId="20" applyFont="1" applyBorder="1" applyAlignment="1">
      <alignment horizontal="left" vertical="center"/>
    </xf>
    <xf numFmtId="0" fontId="12" fillId="6" borderId="22" xfId="15" applyFont="1" applyBorder="1" applyAlignment="1">
      <alignment horizontal="left" vertical="center"/>
    </xf>
    <xf numFmtId="0" fontId="12" fillId="6" borderId="24" xfId="15" applyFont="1" applyBorder="1" applyAlignment="1">
      <alignment horizontal="left" vertical="center"/>
    </xf>
    <xf numFmtId="0" fontId="13" fillId="12" borderId="25" xfId="22" applyFont="1" applyFill="1" applyBorder="1" applyAlignment="1">
      <alignment horizontal="center" vertical="center" wrapText="1"/>
    </xf>
    <xf numFmtId="0" fontId="13" fillId="12" borderId="26" xfId="22" applyFont="1" applyFill="1" applyBorder="1" applyAlignment="1">
      <alignment horizontal="center" vertical="center" wrapText="1"/>
    </xf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Moneda [0]" xfId="28" builtinId="7"/>
    <cellStyle name="Normal" xfId="0" builtinId="0"/>
    <cellStyle name="Normal 2" xfId="32"/>
    <cellStyle name="Percentatge" xfId="29" builtinId="5"/>
    <cellStyle name="SinEstilo" xfId="30"/>
    <cellStyle name="Total" xfId="3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376091"/>
      <color rgb="FF003366"/>
      <color rgb="FFDBE5F1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APAE\APAE-COMU\SUPORT\LLIBREDA\Lldades%202003\1342%20graf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 1_3_2_2"/>
      <sheetName val="Per_intervals_edats_i_sexe"/>
    </sheetNames>
    <sheetDataSet>
      <sheetData sheetId="0" refreshError="1"/>
      <sheetData sheetId="1">
        <row r="5">
          <cell r="D5" t="str">
            <v>Dones</v>
          </cell>
        </row>
        <row r="6">
          <cell r="D6">
            <v>110</v>
          </cell>
        </row>
        <row r="7">
          <cell r="D7">
            <v>362</v>
          </cell>
        </row>
        <row r="8">
          <cell r="D8">
            <v>210</v>
          </cell>
        </row>
        <row r="9">
          <cell r="D9">
            <v>93</v>
          </cell>
        </row>
        <row r="10">
          <cell r="D10">
            <v>49</v>
          </cell>
        </row>
        <row r="11">
          <cell r="D11">
            <v>24</v>
          </cell>
        </row>
        <row r="12">
          <cell r="D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showGridLines="0" tabSelected="1" zoomScaleNormal="100" zoomScaleSheetLayoutView="100" workbookViewId="0">
      <selection activeCell="D21" sqref="D21"/>
    </sheetView>
  </sheetViews>
  <sheetFormatPr defaultColWidth="11.44140625" defaultRowHeight="13.2" x14ac:dyDescent="0.25"/>
  <cols>
    <col min="1" max="1" width="2.109375" style="1" customWidth="1"/>
    <col min="2" max="2" width="0.6640625" style="1" customWidth="1"/>
    <col min="3" max="3" width="16.109375" style="4" customWidth="1"/>
    <col min="4" max="4" width="70" style="5" customWidth="1"/>
    <col min="5" max="7" width="8.6640625" customWidth="1"/>
    <col min="8" max="13" width="8.6640625" style="1" customWidth="1"/>
    <col min="14" max="14" width="1" style="1" customWidth="1"/>
    <col min="15" max="16384" width="11.44140625" style="1"/>
  </cols>
  <sheetData>
    <row r="1" spans="1:15" x14ac:dyDescent="0.25">
      <c r="C1" s="58" t="s">
        <v>82</v>
      </c>
      <c r="D1" s="59"/>
      <c r="O1" s="10"/>
    </row>
    <row r="2" spans="1:15" x14ac:dyDescent="0.25">
      <c r="C2" s="58" t="s">
        <v>83</v>
      </c>
      <c r="D2" s="59"/>
      <c r="O2" s="10"/>
    </row>
    <row r="3" spans="1:15" x14ac:dyDescent="0.25">
      <c r="C3" s="59"/>
      <c r="D3" s="2"/>
      <c r="O3" s="10"/>
    </row>
    <row r="4" spans="1:15" x14ac:dyDescent="0.25">
      <c r="C4" s="3"/>
      <c r="E4" s="1"/>
      <c r="F4" s="1"/>
      <c r="G4" s="1"/>
      <c r="O4" s="10"/>
    </row>
    <row r="5" spans="1:15" ht="3.9" customHeight="1" x14ac:dyDescent="0.25">
      <c r="A5" s="10"/>
      <c r="B5" s="24"/>
      <c r="C5" s="11"/>
      <c r="D5" s="12"/>
      <c r="E5" s="13"/>
      <c r="F5" s="13"/>
      <c r="G5" s="13"/>
      <c r="H5" s="74"/>
      <c r="I5" s="74"/>
      <c r="J5" s="74"/>
      <c r="K5" s="74"/>
      <c r="L5" s="74"/>
      <c r="M5" s="74"/>
      <c r="N5" s="33"/>
    </row>
    <row r="6" spans="1:15" ht="20.100000000000001" customHeight="1" x14ac:dyDescent="0.25">
      <c r="A6" s="10"/>
      <c r="B6" s="25"/>
      <c r="C6" s="92" t="s">
        <v>28</v>
      </c>
      <c r="D6" s="92" t="s">
        <v>2</v>
      </c>
      <c r="E6" s="85" t="s">
        <v>89</v>
      </c>
      <c r="F6" s="86"/>
      <c r="G6" s="87"/>
      <c r="H6" s="85" t="s">
        <v>94</v>
      </c>
      <c r="I6" s="86"/>
      <c r="J6" s="87"/>
      <c r="K6" s="85" t="s">
        <v>96</v>
      </c>
      <c r="L6" s="86"/>
      <c r="M6" s="87"/>
      <c r="N6" s="34"/>
    </row>
    <row r="7" spans="1:15" s="6" customFormat="1" ht="20.100000000000001" customHeight="1" x14ac:dyDescent="0.25">
      <c r="A7" s="26"/>
      <c r="B7" s="27"/>
      <c r="C7" s="93"/>
      <c r="D7" s="93"/>
      <c r="E7" s="60" t="s">
        <v>1</v>
      </c>
      <c r="F7" s="60" t="s">
        <v>5</v>
      </c>
      <c r="G7" s="60" t="s">
        <v>3</v>
      </c>
      <c r="H7" s="60" t="s">
        <v>1</v>
      </c>
      <c r="I7" s="60" t="s">
        <v>5</v>
      </c>
      <c r="J7" s="60" t="s">
        <v>3</v>
      </c>
      <c r="K7" s="60" t="s">
        <v>1</v>
      </c>
      <c r="L7" s="60" t="s">
        <v>5</v>
      </c>
      <c r="M7" s="60" t="s">
        <v>3</v>
      </c>
      <c r="N7" s="35"/>
    </row>
    <row r="8" spans="1:15" s="7" customFormat="1" ht="20.100000000000001" customHeight="1" x14ac:dyDescent="0.25">
      <c r="A8" s="28"/>
      <c r="B8" s="29"/>
      <c r="C8" s="88" t="s">
        <v>65</v>
      </c>
      <c r="D8" s="89"/>
      <c r="E8" s="75"/>
      <c r="F8" s="75"/>
      <c r="G8" s="75"/>
      <c r="H8" s="75"/>
      <c r="I8" s="75"/>
      <c r="J8" s="75"/>
      <c r="K8" s="61"/>
      <c r="L8" s="61"/>
      <c r="M8" s="61"/>
      <c r="N8" s="36"/>
    </row>
    <row r="9" spans="1:15" ht="19.5" customHeight="1" x14ac:dyDescent="0.25">
      <c r="A9" s="10"/>
      <c r="B9" s="25"/>
      <c r="C9" s="14" t="s">
        <v>7</v>
      </c>
      <c r="D9" s="14" t="s">
        <v>34</v>
      </c>
      <c r="E9" s="15">
        <v>58</v>
      </c>
      <c r="F9" s="15">
        <v>94</v>
      </c>
      <c r="G9" s="70">
        <f t="shared" ref="G9:G16" si="0">+E9+F9</f>
        <v>152</v>
      </c>
      <c r="H9" s="15">
        <v>45</v>
      </c>
      <c r="I9" s="15">
        <v>69</v>
      </c>
      <c r="J9" s="70">
        <f t="shared" ref="J9:J16" si="1">+I9+H9</f>
        <v>114</v>
      </c>
      <c r="K9" s="15">
        <v>22</v>
      </c>
      <c r="L9" s="15">
        <v>29</v>
      </c>
      <c r="M9" s="70">
        <f t="shared" ref="M9:M16" si="2">+L9+K9</f>
        <v>51</v>
      </c>
      <c r="N9" s="34"/>
    </row>
    <row r="10" spans="1:15" ht="19.5" customHeight="1" x14ac:dyDescent="0.25">
      <c r="A10" s="10"/>
      <c r="B10" s="25"/>
      <c r="C10" s="16" t="s">
        <v>8</v>
      </c>
      <c r="D10" s="16" t="s">
        <v>35</v>
      </c>
      <c r="E10" s="17">
        <v>15</v>
      </c>
      <c r="F10" s="17">
        <v>18</v>
      </c>
      <c r="G10" s="71">
        <f t="shared" si="0"/>
        <v>33</v>
      </c>
      <c r="H10" s="17">
        <v>27</v>
      </c>
      <c r="I10" s="17">
        <v>16</v>
      </c>
      <c r="J10" s="71">
        <f t="shared" si="1"/>
        <v>43</v>
      </c>
      <c r="K10" s="17">
        <v>23</v>
      </c>
      <c r="L10" s="17">
        <v>22</v>
      </c>
      <c r="M10" s="71">
        <f t="shared" si="2"/>
        <v>45</v>
      </c>
      <c r="N10" s="34"/>
    </row>
    <row r="11" spans="1:15" ht="19.5" customHeight="1" x14ac:dyDescent="0.25">
      <c r="A11" s="10"/>
      <c r="B11" s="25"/>
      <c r="C11" s="81" t="s">
        <v>101</v>
      </c>
      <c r="D11" s="14" t="s">
        <v>33</v>
      </c>
      <c r="E11" s="15">
        <v>15</v>
      </c>
      <c r="F11" s="15">
        <v>17</v>
      </c>
      <c r="G11" s="70">
        <f t="shared" si="0"/>
        <v>32</v>
      </c>
      <c r="H11" s="15">
        <v>10</v>
      </c>
      <c r="I11" s="15">
        <v>8</v>
      </c>
      <c r="J11" s="70">
        <f t="shared" si="1"/>
        <v>18</v>
      </c>
      <c r="K11" s="15">
        <v>7</v>
      </c>
      <c r="L11" s="15">
        <v>2</v>
      </c>
      <c r="M11" s="70">
        <f t="shared" si="2"/>
        <v>9</v>
      </c>
      <c r="N11" s="34"/>
    </row>
    <row r="12" spans="1:15" ht="28.2" customHeight="1" x14ac:dyDescent="0.25">
      <c r="A12" s="10"/>
      <c r="B12" s="25"/>
      <c r="C12" s="82" t="s">
        <v>101</v>
      </c>
      <c r="D12" s="16" t="s">
        <v>90</v>
      </c>
      <c r="E12" s="17">
        <v>2</v>
      </c>
      <c r="F12" s="17">
        <v>1</v>
      </c>
      <c r="G12" s="17">
        <f t="shared" si="0"/>
        <v>3</v>
      </c>
      <c r="H12" s="17">
        <v>2</v>
      </c>
      <c r="I12" s="17">
        <v>9</v>
      </c>
      <c r="J12" s="17">
        <f t="shared" si="1"/>
        <v>11</v>
      </c>
      <c r="K12" s="17">
        <v>7</v>
      </c>
      <c r="L12" s="17">
        <v>14</v>
      </c>
      <c r="M12" s="71">
        <f t="shared" si="2"/>
        <v>21</v>
      </c>
      <c r="N12" s="34"/>
    </row>
    <row r="13" spans="1:15" ht="21" customHeight="1" x14ac:dyDescent="0.25">
      <c r="A13" s="10"/>
      <c r="B13" s="25"/>
      <c r="C13" s="14" t="s">
        <v>97</v>
      </c>
      <c r="D13" s="14" t="s">
        <v>87</v>
      </c>
      <c r="E13" s="15">
        <v>18</v>
      </c>
      <c r="F13" s="15">
        <v>13</v>
      </c>
      <c r="G13" s="70">
        <f t="shared" si="0"/>
        <v>31</v>
      </c>
      <c r="H13" s="15">
        <v>17</v>
      </c>
      <c r="I13" s="15">
        <v>9</v>
      </c>
      <c r="J13" s="70">
        <f t="shared" si="1"/>
        <v>26</v>
      </c>
      <c r="K13" s="15">
        <v>9</v>
      </c>
      <c r="L13" s="15">
        <v>9</v>
      </c>
      <c r="M13" s="70">
        <f t="shared" si="2"/>
        <v>18</v>
      </c>
      <c r="N13" s="34"/>
    </row>
    <row r="14" spans="1:15" ht="26.4" customHeight="1" x14ac:dyDescent="0.25">
      <c r="A14" s="10"/>
      <c r="B14" s="25"/>
      <c r="C14" s="16" t="s">
        <v>97</v>
      </c>
      <c r="D14" s="16" t="s">
        <v>74</v>
      </c>
      <c r="E14" s="17">
        <v>20</v>
      </c>
      <c r="F14" s="17">
        <v>25</v>
      </c>
      <c r="G14" s="71">
        <f t="shared" si="0"/>
        <v>45</v>
      </c>
      <c r="H14" s="17">
        <v>21</v>
      </c>
      <c r="I14" s="17">
        <v>21</v>
      </c>
      <c r="J14" s="71">
        <f t="shared" si="1"/>
        <v>42</v>
      </c>
      <c r="K14" s="17">
        <v>15</v>
      </c>
      <c r="L14" s="17">
        <v>17</v>
      </c>
      <c r="M14" s="71">
        <f t="shared" si="2"/>
        <v>32</v>
      </c>
      <c r="N14" s="34"/>
    </row>
    <row r="15" spans="1:15" ht="18.75" customHeight="1" x14ac:dyDescent="0.25">
      <c r="A15" s="10"/>
      <c r="B15" s="25"/>
      <c r="C15" s="81" t="s">
        <v>97</v>
      </c>
      <c r="D15" s="14" t="s">
        <v>32</v>
      </c>
      <c r="E15" s="15">
        <v>20</v>
      </c>
      <c r="F15" s="15">
        <v>40</v>
      </c>
      <c r="G15" s="70">
        <f t="shared" si="0"/>
        <v>60</v>
      </c>
      <c r="H15" s="15">
        <v>27</v>
      </c>
      <c r="I15" s="15">
        <v>38</v>
      </c>
      <c r="J15" s="70">
        <f t="shared" si="1"/>
        <v>65</v>
      </c>
      <c r="K15" s="15">
        <v>32</v>
      </c>
      <c r="L15" s="15">
        <v>39</v>
      </c>
      <c r="M15" s="70">
        <f t="shared" si="2"/>
        <v>71</v>
      </c>
      <c r="N15" s="34"/>
    </row>
    <row r="16" spans="1:15" ht="18.75" customHeight="1" x14ac:dyDescent="0.25">
      <c r="A16" s="10"/>
      <c r="B16" s="25"/>
      <c r="C16" s="82" t="s">
        <v>98</v>
      </c>
      <c r="D16" s="16" t="s">
        <v>31</v>
      </c>
      <c r="E16" s="17">
        <v>28</v>
      </c>
      <c r="F16" s="17">
        <v>32</v>
      </c>
      <c r="G16" s="17">
        <f t="shared" si="0"/>
        <v>60</v>
      </c>
      <c r="H16" s="17">
        <v>28</v>
      </c>
      <c r="I16" s="17">
        <v>26</v>
      </c>
      <c r="J16" s="17">
        <f t="shared" si="1"/>
        <v>54</v>
      </c>
      <c r="K16" s="17">
        <v>24</v>
      </c>
      <c r="L16" s="17">
        <v>23</v>
      </c>
      <c r="M16" s="71">
        <f t="shared" si="2"/>
        <v>47</v>
      </c>
      <c r="N16" s="34"/>
    </row>
    <row r="17" spans="1:14" ht="20.100000000000001" customHeight="1" x14ac:dyDescent="0.25">
      <c r="A17" s="10"/>
      <c r="B17" s="25"/>
      <c r="C17" s="62" t="s">
        <v>0</v>
      </c>
      <c r="D17" s="62"/>
      <c r="E17" s="83">
        <f>SUM(E9:E16)</f>
        <v>176</v>
      </c>
      <c r="F17" s="72">
        <f>SUM(F9:F16)</f>
        <v>240</v>
      </c>
      <c r="G17" s="72">
        <f>SUM(G9:G16)</f>
        <v>416</v>
      </c>
      <c r="H17" s="72">
        <f t="shared" ref="H17:M17" si="3">SUM(H9:H16)</f>
        <v>177</v>
      </c>
      <c r="I17" s="72">
        <f t="shared" si="3"/>
        <v>196</v>
      </c>
      <c r="J17" s="72">
        <f t="shared" si="3"/>
        <v>373</v>
      </c>
      <c r="K17" s="72">
        <f t="shared" si="3"/>
        <v>139</v>
      </c>
      <c r="L17" s="72">
        <f t="shared" si="3"/>
        <v>155</v>
      </c>
      <c r="M17" s="72">
        <f t="shared" si="3"/>
        <v>294</v>
      </c>
      <c r="N17" s="34"/>
    </row>
    <row r="18" spans="1:14" s="7" customFormat="1" ht="20.100000000000001" customHeight="1" x14ac:dyDescent="0.25">
      <c r="A18" s="28"/>
      <c r="B18" s="29"/>
      <c r="C18" s="88" t="s">
        <v>66</v>
      </c>
      <c r="D18" s="89"/>
      <c r="E18" s="75"/>
      <c r="F18" s="75"/>
      <c r="G18" s="75"/>
      <c r="H18" s="75"/>
      <c r="I18" s="75"/>
      <c r="J18" s="75"/>
      <c r="K18" s="61"/>
      <c r="L18" s="61"/>
      <c r="M18" s="75"/>
      <c r="N18" s="36"/>
    </row>
    <row r="19" spans="1:14" ht="20.100000000000001" customHeight="1" x14ac:dyDescent="0.25">
      <c r="A19" s="10"/>
      <c r="B19" s="25"/>
      <c r="C19" s="14" t="s">
        <v>9</v>
      </c>
      <c r="D19" s="14" t="s">
        <v>72</v>
      </c>
      <c r="E19" s="15">
        <v>18</v>
      </c>
      <c r="F19" s="15">
        <v>29</v>
      </c>
      <c r="G19" s="70">
        <f t="shared" ref="G19:G26" si="4">+E19+F19</f>
        <v>47</v>
      </c>
      <c r="H19" s="15">
        <v>16</v>
      </c>
      <c r="I19" s="15">
        <v>31</v>
      </c>
      <c r="J19" s="70">
        <f t="shared" ref="J19:J26" si="5">+I19+H19</f>
        <v>47</v>
      </c>
      <c r="K19" s="15">
        <v>24</v>
      </c>
      <c r="L19" s="15">
        <v>33</v>
      </c>
      <c r="M19" s="70">
        <f t="shared" ref="M19:M26" si="6">+L19+K19</f>
        <v>57</v>
      </c>
      <c r="N19" s="36"/>
    </row>
    <row r="20" spans="1:14" ht="20.100000000000001" customHeight="1" x14ac:dyDescent="0.25">
      <c r="A20" s="10"/>
      <c r="B20" s="25"/>
      <c r="C20" s="16" t="s">
        <v>25</v>
      </c>
      <c r="D20" s="16" t="s">
        <v>60</v>
      </c>
      <c r="E20" s="17">
        <v>13</v>
      </c>
      <c r="F20" s="17">
        <v>16</v>
      </c>
      <c r="G20" s="71">
        <f t="shared" si="4"/>
        <v>29</v>
      </c>
      <c r="H20" s="17">
        <v>20</v>
      </c>
      <c r="I20" s="17">
        <v>15</v>
      </c>
      <c r="J20" s="71">
        <f t="shared" si="5"/>
        <v>35</v>
      </c>
      <c r="K20" s="17">
        <v>18</v>
      </c>
      <c r="L20" s="17">
        <v>16</v>
      </c>
      <c r="M20" s="71">
        <f t="shared" si="6"/>
        <v>34</v>
      </c>
      <c r="N20" s="36"/>
    </row>
    <row r="21" spans="1:14" ht="20.100000000000001" customHeight="1" x14ac:dyDescent="0.25">
      <c r="A21" s="10"/>
      <c r="B21" s="25"/>
      <c r="C21" s="14" t="s">
        <v>11</v>
      </c>
      <c r="D21" s="14" t="s">
        <v>40</v>
      </c>
      <c r="E21" s="15">
        <v>7</v>
      </c>
      <c r="F21" s="15">
        <v>19</v>
      </c>
      <c r="G21" s="70">
        <f t="shared" si="4"/>
        <v>26</v>
      </c>
      <c r="H21" s="15">
        <v>8</v>
      </c>
      <c r="I21" s="15">
        <v>19</v>
      </c>
      <c r="J21" s="70">
        <f t="shared" si="5"/>
        <v>27</v>
      </c>
      <c r="K21" s="15">
        <v>6</v>
      </c>
      <c r="L21" s="15">
        <v>17</v>
      </c>
      <c r="M21" s="70">
        <f t="shared" si="6"/>
        <v>23</v>
      </c>
      <c r="N21" s="36"/>
    </row>
    <row r="22" spans="1:14" ht="20.100000000000001" customHeight="1" x14ac:dyDescent="0.25">
      <c r="A22" s="10"/>
      <c r="B22" s="25"/>
      <c r="C22" s="16" t="s">
        <v>17</v>
      </c>
      <c r="D22" s="16" t="s">
        <v>52</v>
      </c>
      <c r="E22" s="17">
        <v>19</v>
      </c>
      <c r="F22" s="17">
        <v>14</v>
      </c>
      <c r="G22" s="71">
        <f t="shared" si="4"/>
        <v>33</v>
      </c>
      <c r="H22" s="17">
        <v>19</v>
      </c>
      <c r="I22" s="17">
        <v>13</v>
      </c>
      <c r="J22" s="71">
        <f t="shared" si="5"/>
        <v>32</v>
      </c>
      <c r="K22" s="17">
        <v>16</v>
      </c>
      <c r="L22" s="17">
        <v>16</v>
      </c>
      <c r="M22" s="71">
        <f t="shared" si="6"/>
        <v>32</v>
      </c>
      <c r="N22" s="36"/>
    </row>
    <row r="23" spans="1:14" ht="20.100000000000001" customHeight="1" x14ac:dyDescent="0.25">
      <c r="A23" s="10"/>
      <c r="B23" s="25"/>
      <c r="C23" s="14" t="s">
        <v>99</v>
      </c>
      <c r="D23" s="14" t="s">
        <v>36</v>
      </c>
      <c r="E23" s="15">
        <v>1</v>
      </c>
      <c r="F23" s="15">
        <v>16</v>
      </c>
      <c r="G23" s="70">
        <f t="shared" si="4"/>
        <v>17</v>
      </c>
      <c r="H23" s="15">
        <v>2</v>
      </c>
      <c r="I23" s="15">
        <v>19</v>
      </c>
      <c r="J23" s="70">
        <f t="shared" si="5"/>
        <v>21</v>
      </c>
      <c r="K23" s="15">
        <v>3</v>
      </c>
      <c r="L23" s="15">
        <v>18</v>
      </c>
      <c r="M23" s="70">
        <f t="shared" si="6"/>
        <v>21</v>
      </c>
      <c r="N23" s="34"/>
    </row>
    <row r="24" spans="1:14" ht="20.100000000000001" customHeight="1" x14ac:dyDescent="0.25">
      <c r="A24" s="10"/>
      <c r="B24" s="25"/>
      <c r="C24" s="16" t="s">
        <v>99</v>
      </c>
      <c r="D24" s="16" t="s">
        <v>39</v>
      </c>
      <c r="E24" s="17">
        <v>15</v>
      </c>
      <c r="F24" s="17">
        <v>46</v>
      </c>
      <c r="G24" s="71">
        <f t="shared" si="4"/>
        <v>61</v>
      </c>
      <c r="H24" s="17">
        <v>15</v>
      </c>
      <c r="I24" s="17">
        <v>40</v>
      </c>
      <c r="J24" s="71">
        <f t="shared" si="5"/>
        <v>55</v>
      </c>
      <c r="K24" s="17">
        <v>10</v>
      </c>
      <c r="L24" s="17">
        <v>44</v>
      </c>
      <c r="M24" s="71">
        <f t="shared" si="6"/>
        <v>54</v>
      </c>
      <c r="N24" s="34"/>
    </row>
    <row r="25" spans="1:14" ht="20.100000000000001" customHeight="1" x14ac:dyDescent="0.25">
      <c r="A25" s="10"/>
      <c r="B25" s="25"/>
      <c r="C25" s="14" t="s">
        <v>29</v>
      </c>
      <c r="D25" s="14" t="s">
        <v>41</v>
      </c>
      <c r="E25" s="15">
        <v>21</v>
      </c>
      <c r="F25" s="15">
        <v>68</v>
      </c>
      <c r="G25" s="70">
        <f t="shared" si="4"/>
        <v>89</v>
      </c>
      <c r="H25" s="15">
        <v>30</v>
      </c>
      <c r="I25" s="15">
        <v>86</v>
      </c>
      <c r="J25" s="70">
        <f t="shared" si="5"/>
        <v>116</v>
      </c>
      <c r="K25" s="15">
        <v>36</v>
      </c>
      <c r="L25" s="15">
        <v>96</v>
      </c>
      <c r="M25" s="70">
        <f t="shared" si="6"/>
        <v>132</v>
      </c>
      <c r="N25" s="34"/>
    </row>
    <row r="26" spans="1:14" ht="30" customHeight="1" x14ac:dyDescent="0.25">
      <c r="A26" s="10"/>
      <c r="B26" s="25"/>
      <c r="C26" s="16" t="s">
        <v>29</v>
      </c>
      <c r="D26" s="16" t="s">
        <v>75</v>
      </c>
      <c r="E26" s="17">
        <v>8</v>
      </c>
      <c r="F26" s="17">
        <v>9</v>
      </c>
      <c r="G26" s="71">
        <f t="shared" si="4"/>
        <v>17</v>
      </c>
      <c r="H26" s="17">
        <v>5</v>
      </c>
      <c r="I26" s="17">
        <v>13</v>
      </c>
      <c r="J26" s="71">
        <f t="shared" si="5"/>
        <v>18</v>
      </c>
      <c r="K26" s="17">
        <v>3</v>
      </c>
      <c r="L26" s="17">
        <v>11</v>
      </c>
      <c r="M26" s="71">
        <f t="shared" si="6"/>
        <v>14</v>
      </c>
      <c r="N26" s="34"/>
    </row>
    <row r="27" spans="1:14" ht="20.100000000000001" customHeight="1" x14ac:dyDescent="0.25">
      <c r="A27" s="10"/>
      <c r="B27" s="25"/>
      <c r="C27" s="54" t="s">
        <v>0</v>
      </c>
      <c r="D27" s="54"/>
      <c r="E27" s="73">
        <f t="shared" ref="E27:I27" si="7">SUM(E19:E26)</f>
        <v>102</v>
      </c>
      <c r="F27" s="73">
        <f t="shared" si="7"/>
        <v>217</v>
      </c>
      <c r="G27" s="73">
        <f t="shared" si="7"/>
        <v>319</v>
      </c>
      <c r="H27" s="73">
        <f t="shared" si="7"/>
        <v>115</v>
      </c>
      <c r="I27" s="73">
        <f t="shared" si="7"/>
        <v>236</v>
      </c>
      <c r="J27" s="73">
        <f t="shared" ref="J27" si="8">+I27+H27</f>
        <v>351</v>
      </c>
      <c r="K27" s="73">
        <f>SUM(K19:K26)</f>
        <v>116</v>
      </c>
      <c r="L27" s="73">
        <f>SUM(L19:L26)</f>
        <v>251</v>
      </c>
      <c r="M27" s="73">
        <f t="shared" ref="M27" si="9">+L27+K27</f>
        <v>367</v>
      </c>
      <c r="N27" s="34"/>
    </row>
    <row r="28" spans="1:14" s="7" customFormat="1" ht="20.100000000000001" customHeight="1" x14ac:dyDescent="0.25">
      <c r="A28" s="28"/>
      <c r="B28" s="29"/>
      <c r="C28" s="88" t="s">
        <v>6</v>
      </c>
      <c r="D28" s="89"/>
      <c r="E28" s="75"/>
      <c r="F28" s="75"/>
      <c r="G28" s="75"/>
      <c r="H28" s="75"/>
      <c r="I28" s="75"/>
      <c r="J28" s="75"/>
      <c r="K28" s="61"/>
      <c r="L28" s="61"/>
      <c r="M28" s="75"/>
      <c r="N28" s="36"/>
    </row>
    <row r="29" spans="1:14" s="7" customFormat="1" ht="19.5" customHeight="1" x14ac:dyDescent="0.25">
      <c r="A29" s="28"/>
      <c r="B29" s="29"/>
      <c r="C29" s="14" t="s">
        <v>13</v>
      </c>
      <c r="D29" s="14" t="s">
        <v>42</v>
      </c>
      <c r="E29" s="15">
        <v>14</v>
      </c>
      <c r="F29" s="15">
        <v>54</v>
      </c>
      <c r="G29" s="70">
        <f t="shared" ref="G29:G38" si="10">+E29+F29</f>
        <v>68</v>
      </c>
      <c r="H29" s="15">
        <v>13</v>
      </c>
      <c r="I29" s="15">
        <v>60</v>
      </c>
      <c r="J29" s="70">
        <f t="shared" ref="J29:J38" si="11">+I29+H29</f>
        <v>73</v>
      </c>
      <c r="K29" s="15">
        <v>14</v>
      </c>
      <c r="L29" s="15">
        <v>56</v>
      </c>
      <c r="M29" s="70">
        <f t="shared" ref="M29:M38" si="12">+L29+K29</f>
        <v>70</v>
      </c>
      <c r="N29" s="36"/>
    </row>
    <row r="30" spans="1:14" s="7" customFormat="1" ht="19.5" customHeight="1" x14ac:dyDescent="0.25">
      <c r="A30" s="28"/>
      <c r="B30" s="29"/>
      <c r="C30" s="16" t="s">
        <v>12</v>
      </c>
      <c r="D30" s="16" t="s">
        <v>91</v>
      </c>
      <c r="E30" s="17">
        <v>1</v>
      </c>
      <c r="F30" s="17">
        <v>15</v>
      </c>
      <c r="G30" s="71">
        <f t="shared" si="10"/>
        <v>16</v>
      </c>
      <c r="H30" s="17">
        <v>3</v>
      </c>
      <c r="I30" s="17">
        <v>25</v>
      </c>
      <c r="J30" s="71">
        <f t="shared" si="11"/>
        <v>28</v>
      </c>
      <c r="K30" s="17">
        <v>2</v>
      </c>
      <c r="L30" s="17">
        <v>22</v>
      </c>
      <c r="M30" s="71">
        <f t="shared" si="12"/>
        <v>24</v>
      </c>
      <c r="N30" s="36"/>
    </row>
    <row r="31" spans="1:14" s="7" customFormat="1" ht="19.5" customHeight="1" x14ac:dyDescent="0.25">
      <c r="A31" s="28"/>
      <c r="B31" s="29"/>
      <c r="C31" s="14" t="s">
        <v>100</v>
      </c>
      <c r="D31" s="14" t="s">
        <v>45</v>
      </c>
      <c r="E31" s="15">
        <v>5</v>
      </c>
      <c r="F31" s="15">
        <v>48</v>
      </c>
      <c r="G31" s="70">
        <f t="shared" si="10"/>
        <v>53</v>
      </c>
      <c r="H31" s="15">
        <v>3</v>
      </c>
      <c r="I31" s="15">
        <v>42</v>
      </c>
      <c r="J31" s="70">
        <f t="shared" si="11"/>
        <v>45</v>
      </c>
      <c r="K31" s="15">
        <v>2</v>
      </c>
      <c r="L31" s="15">
        <v>29</v>
      </c>
      <c r="M31" s="70">
        <f t="shared" si="12"/>
        <v>31</v>
      </c>
      <c r="N31" s="36"/>
    </row>
    <row r="32" spans="1:14" s="7" customFormat="1" ht="19.5" customHeight="1" x14ac:dyDescent="0.25">
      <c r="A32" s="28"/>
      <c r="B32" s="29"/>
      <c r="C32" s="16" t="s">
        <v>100</v>
      </c>
      <c r="D32" s="16" t="s">
        <v>38</v>
      </c>
      <c r="E32" s="17">
        <v>30</v>
      </c>
      <c r="F32" s="17">
        <v>16</v>
      </c>
      <c r="G32" s="71">
        <f t="shared" si="10"/>
        <v>46</v>
      </c>
      <c r="H32" s="17">
        <v>33</v>
      </c>
      <c r="I32" s="17">
        <v>17</v>
      </c>
      <c r="J32" s="71">
        <f t="shared" si="11"/>
        <v>50</v>
      </c>
      <c r="K32" s="17">
        <v>34</v>
      </c>
      <c r="L32" s="17">
        <v>18</v>
      </c>
      <c r="M32" s="71">
        <f t="shared" si="12"/>
        <v>52</v>
      </c>
      <c r="N32" s="36"/>
    </row>
    <row r="33" spans="1:18" s="7" customFormat="1" ht="19.5" customHeight="1" x14ac:dyDescent="0.25">
      <c r="A33" s="28"/>
      <c r="B33" s="29"/>
      <c r="C33" s="14" t="s">
        <v>100</v>
      </c>
      <c r="D33" s="14" t="s">
        <v>50</v>
      </c>
      <c r="E33" s="15">
        <v>21</v>
      </c>
      <c r="F33" s="15">
        <v>29</v>
      </c>
      <c r="G33" s="70">
        <f t="shared" si="10"/>
        <v>50</v>
      </c>
      <c r="H33" s="15">
        <v>18</v>
      </c>
      <c r="I33" s="15">
        <v>30</v>
      </c>
      <c r="J33" s="70">
        <f t="shared" si="11"/>
        <v>48</v>
      </c>
      <c r="K33" s="15">
        <v>24</v>
      </c>
      <c r="L33" s="15">
        <v>33</v>
      </c>
      <c r="M33" s="70">
        <f t="shared" si="12"/>
        <v>57</v>
      </c>
      <c r="N33" s="36"/>
    </row>
    <row r="34" spans="1:18" s="7" customFormat="1" ht="19.5" customHeight="1" x14ac:dyDescent="0.25">
      <c r="A34" s="28"/>
      <c r="B34" s="29"/>
      <c r="C34" s="16" t="s">
        <v>100</v>
      </c>
      <c r="D34" s="16" t="s">
        <v>43</v>
      </c>
      <c r="E34" s="17">
        <v>17</v>
      </c>
      <c r="F34" s="17">
        <v>41</v>
      </c>
      <c r="G34" s="71">
        <f t="shared" si="10"/>
        <v>58</v>
      </c>
      <c r="H34" s="17">
        <v>17</v>
      </c>
      <c r="I34" s="17">
        <v>42</v>
      </c>
      <c r="J34" s="71">
        <f t="shared" si="11"/>
        <v>59</v>
      </c>
      <c r="K34" s="17">
        <v>17</v>
      </c>
      <c r="L34" s="17">
        <v>47</v>
      </c>
      <c r="M34" s="71">
        <f t="shared" si="12"/>
        <v>64</v>
      </c>
      <c r="N34" s="36"/>
    </row>
    <row r="35" spans="1:18" s="7" customFormat="1" ht="18.600000000000001" customHeight="1" x14ac:dyDescent="0.25">
      <c r="A35" s="28"/>
      <c r="B35" s="29"/>
      <c r="C35" s="14" t="s">
        <v>100</v>
      </c>
      <c r="D35" s="14" t="s">
        <v>44</v>
      </c>
      <c r="E35" s="15">
        <v>29</v>
      </c>
      <c r="F35" s="15">
        <v>48</v>
      </c>
      <c r="G35" s="70">
        <f t="shared" si="10"/>
        <v>77</v>
      </c>
      <c r="H35" s="15">
        <v>32</v>
      </c>
      <c r="I35" s="15">
        <v>62</v>
      </c>
      <c r="J35" s="70">
        <f t="shared" si="11"/>
        <v>94</v>
      </c>
      <c r="K35" s="15">
        <v>31</v>
      </c>
      <c r="L35" s="15">
        <v>60</v>
      </c>
      <c r="M35" s="70">
        <f t="shared" si="12"/>
        <v>91</v>
      </c>
      <c r="N35" s="36"/>
    </row>
    <row r="36" spans="1:18" s="7" customFormat="1" ht="19.5" customHeight="1" x14ac:dyDescent="0.25">
      <c r="A36" s="28"/>
      <c r="B36" s="29"/>
      <c r="C36" s="16" t="s">
        <v>100</v>
      </c>
      <c r="D36" s="16" t="s">
        <v>67</v>
      </c>
      <c r="E36" s="17">
        <v>3</v>
      </c>
      <c r="F36" s="17">
        <v>19</v>
      </c>
      <c r="G36" s="71">
        <f t="shared" si="10"/>
        <v>22</v>
      </c>
      <c r="H36" s="17">
        <v>4</v>
      </c>
      <c r="I36" s="17">
        <v>22</v>
      </c>
      <c r="J36" s="71">
        <f t="shared" si="11"/>
        <v>26</v>
      </c>
      <c r="K36" s="17">
        <v>3</v>
      </c>
      <c r="L36" s="17">
        <v>13</v>
      </c>
      <c r="M36" s="71">
        <f t="shared" si="12"/>
        <v>16</v>
      </c>
      <c r="N36" s="36"/>
    </row>
    <row r="37" spans="1:18" s="7" customFormat="1" ht="19.5" customHeight="1" x14ac:dyDescent="0.25">
      <c r="A37" s="28"/>
      <c r="B37" s="29"/>
      <c r="C37" s="14" t="s">
        <v>100</v>
      </c>
      <c r="D37" s="14" t="s">
        <v>102</v>
      </c>
      <c r="E37" s="15">
        <v>2</v>
      </c>
      <c r="F37" s="15">
        <v>19</v>
      </c>
      <c r="G37" s="70">
        <f t="shared" si="10"/>
        <v>21</v>
      </c>
      <c r="H37" s="15">
        <v>2</v>
      </c>
      <c r="I37" s="15">
        <v>19</v>
      </c>
      <c r="J37" s="70">
        <f t="shared" si="11"/>
        <v>21</v>
      </c>
      <c r="K37" s="15">
        <v>2</v>
      </c>
      <c r="L37" s="15">
        <v>20</v>
      </c>
      <c r="M37" s="70">
        <f t="shared" si="12"/>
        <v>22</v>
      </c>
      <c r="N37" s="36"/>
    </row>
    <row r="38" spans="1:18" s="7" customFormat="1" ht="30" customHeight="1" x14ac:dyDescent="0.25">
      <c r="A38" s="28"/>
      <c r="B38" s="29"/>
      <c r="C38" s="16" t="s">
        <v>100</v>
      </c>
      <c r="D38" s="16" t="s">
        <v>86</v>
      </c>
      <c r="E38" s="17">
        <v>1</v>
      </c>
      <c r="F38" s="17">
        <v>0</v>
      </c>
      <c r="G38" s="71">
        <f t="shared" si="10"/>
        <v>1</v>
      </c>
      <c r="H38" s="17">
        <v>2</v>
      </c>
      <c r="I38" s="17">
        <v>9</v>
      </c>
      <c r="J38" s="71">
        <f t="shared" si="11"/>
        <v>11</v>
      </c>
      <c r="K38" s="17">
        <v>3</v>
      </c>
      <c r="L38" s="17">
        <v>7</v>
      </c>
      <c r="M38" s="71">
        <f t="shared" si="12"/>
        <v>10</v>
      </c>
      <c r="N38" s="36"/>
    </row>
    <row r="39" spans="1:18" ht="20.100000000000001" customHeight="1" x14ac:dyDescent="0.25">
      <c r="A39" s="10"/>
      <c r="B39" s="25"/>
      <c r="C39" s="54" t="s">
        <v>0</v>
      </c>
      <c r="D39" s="54"/>
      <c r="E39" s="44">
        <f t="shared" ref="E39:I39" si="13">SUM(E29:E38)</f>
        <v>123</v>
      </c>
      <c r="F39" s="44">
        <f t="shared" si="13"/>
        <v>289</v>
      </c>
      <c r="G39" s="44">
        <f t="shared" si="13"/>
        <v>412</v>
      </c>
      <c r="H39" s="44">
        <f t="shared" si="13"/>
        <v>127</v>
      </c>
      <c r="I39" s="44">
        <f t="shared" si="13"/>
        <v>328</v>
      </c>
      <c r="J39" s="44">
        <f t="shared" ref="J39" si="14">+I39+H39</f>
        <v>455</v>
      </c>
      <c r="K39" s="44">
        <f>SUM(K29:K38)</f>
        <v>132</v>
      </c>
      <c r="L39" s="44">
        <f>SUM(L29:L38)</f>
        <v>305</v>
      </c>
      <c r="M39" s="44">
        <f t="shared" ref="M39" si="15">+L39+K39</f>
        <v>437</v>
      </c>
      <c r="N39" s="34"/>
    </row>
    <row r="40" spans="1:18" s="7" customFormat="1" ht="20.100000000000001" customHeight="1" x14ac:dyDescent="0.25">
      <c r="A40" s="28"/>
      <c r="B40" s="29"/>
      <c r="C40" s="88" t="s">
        <v>68</v>
      </c>
      <c r="D40" s="89"/>
      <c r="E40" s="76"/>
      <c r="F40" s="76"/>
      <c r="G40" s="76"/>
      <c r="H40" s="76"/>
      <c r="I40" s="76"/>
      <c r="J40" s="76"/>
      <c r="K40" s="57"/>
      <c r="L40" s="57"/>
      <c r="M40" s="76"/>
      <c r="N40" s="36"/>
      <c r="O40" s="84"/>
      <c r="P40" s="28"/>
      <c r="Q40" s="28"/>
      <c r="R40" s="28"/>
    </row>
    <row r="41" spans="1:18" ht="19.5" customHeight="1" x14ac:dyDescent="0.25">
      <c r="A41" s="10"/>
      <c r="B41" s="25"/>
      <c r="C41" s="14" t="s">
        <v>14</v>
      </c>
      <c r="D41" s="14" t="s">
        <v>46</v>
      </c>
      <c r="E41" s="15">
        <v>12</v>
      </c>
      <c r="F41" s="15">
        <v>72</v>
      </c>
      <c r="G41" s="70">
        <f>+E41+F41</f>
        <v>84</v>
      </c>
      <c r="H41" s="15">
        <v>13</v>
      </c>
      <c r="I41" s="15">
        <v>78</v>
      </c>
      <c r="J41" s="70">
        <f t="shared" ref="J41:J58" si="16">+I41+H41</f>
        <v>91</v>
      </c>
      <c r="K41" s="15">
        <v>13</v>
      </c>
      <c r="L41" s="15">
        <v>73</v>
      </c>
      <c r="M41" s="70">
        <f t="shared" ref="M41:M58" si="17">+L41+K41</f>
        <v>86</v>
      </c>
      <c r="N41" s="34"/>
    </row>
    <row r="42" spans="1:18" s="7" customFormat="1" ht="26.4" x14ac:dyDescent="0.25">
      <c r="A42" s="28"/>
      <c r="B42" s="29"/>
      <c r="C42" s="16" t="s">
        <v>79</v>
      </c>
      <c r="D42" s="16" t="s">
        <v>80</v>
      </c>
      <c r="E42" s="17">
        <v>0</v>
      </c>
      <c r="F42" s="17">
        <v>1</v>
      </c>
      <c r="G42" s="71">
        <f t="shared" ref="G42:G58" si="18">+E42+F42</f>
        <v>1</v>
      </c>
      <c r="H42" s="17">
        <v>1</v>
      </c>
      <c r="I42" s="17">
        <v>2</v>
      </c>
      <c r="J42" s="71">
        <f t="shared" si="16"/>
        <v>3</v>
      </c>
      <c r="K42" s="17">
        <v>1</v>
      </c>
      <c r="L42" s="17">
        <v>2</v>
      </c>
      <c r="M42" s="71">
        <f t="shared" si="17"/>
        <v>3</v>
      </c>
      <c r="N42" s="36"/>
    </row>
    <row r="43" spans="1:18" ht="19.5" customHeight="1" x14ac:dyDescent="0.25">
      <c r="A43" s="10"/>
      <c r="B43" s="25"/>
      <c r="C43" s="14" t="s">
        <v>73</v>
      </c>
      <c r="D43" s="14" t="s">
        <v>49</v>
      </c>
      <c r="E43" s="15">
        <v>43</v>
      </c>
      <c r="F43" s="15">
        <v>45</v>
      </c>
      <c r="G43" s="70">
        <f t="shared" si="18"/>
        <v>88</v>
      </c>
      <c r="H43" s="15">
        <v>46</v>
      </c>
      <c r="I43" s="15">
        <v>57</v>
      </c>
      <c r="J43" s="70">
        <f t="shared" si="16"/>
        <v>103</v>
      </c>
      <c r="K43" s="15">
        <v>44</v>
      </c>
      <c r="L43" s="15">
        <v>55</v>
      </c>
      <c r="M43" s="70">
        <f t="shared" si="17"/>
        <v>99</v>
      </c>
      <c r="N43" s="34"/>
    </row>
    <row r="44" spans="1:18" ht="19.5" customHeight="1" x14ac:dyDescent="0.25">
      <c r="A44" s="10"/>
      <c r="B44" s="25"/>
      <c r="C44" s="16" t="s">
        <v>18</v>
      </c>
      <c r="D44" s="16" t="s">
        <v>53</v>
      </c>
      <c r="E44" s="17">
        <v>11</v>
      </c>
      <c r="F44" s="17">
        <v>26</v>
      </c>
      <c r="G44" s="71">
        <f t="shared" si="18"/>
        <v>37</v>
      </c>
      <c r="H44" s="17">
        <v>13</v>
      </c>
      <c r="I44" s="17">
        <v>30</v>
      </c>
      <c r="J44" s="71">
        <f t="shared" si="16"/>
        <v>43</v>
      </c>
      <c r="K44" s="17">
        <v>14</v>
      </c>
      <c r="L44" s="17">
        <v>21</v>
      </c>
      <c r="M44" s="71">
        <f t="shared" si="17"/>
        <v>35</v>
      </c>
      <c r="N44" s="34"/>
    </row>
    <row r="45" spans="1:18" s="7" customFormat="1" ht="26.4" x14ac:dyDescent="0.25">
      <c r="A45" s="28"/>
      <c r="B45" s="29"/>
      <c r="C45" s="14" t="s">
        <v>18</v>
      </c>
      <c r="D45" s="14" t="s">
        <v>92</v>
      </c>
      <c r="E45" s="15">
        <v>5</v>
      </c>
      <c r="F45" s="15">
        <v>2</v>
      </c>
      <c r="G45" s="70">
        <f t="shared" si="18"/>
        <v>7</v>
      </c>
      <c r="H45" s="15">
        <v>8</v>
      </c>
      <c r="I45" s="15">
        <v>7</v>
      </c>
      <c r="J45" s="70">
        <f t="shared" si="16"/>
        <v>15</v>
      </c>
      <c r="K45" s="15">
        <v>3</v>
      </c>
      <c r="L45" s="15">
        <v>5</v>
      </c>
      <c r="M45" s="70">
        <f t="shared" si="17"/>
        <v>8</v>
      </c>
      <c r="N45" s="36"/>
    </row>
    <row r="46" spans="1:18" ht="19.5" customHeight="1" x14ac:dyDescent="0.25">
      <c r="A46" s="10"/>
      <c r="B46" s="25"/>
      <c r="C46" s="16" t="s">
        <v>10</v>
      </c>
      <c r="D46" s="16" t="s">
        <v>37</v>
      </c>
      <c r="E46" s="17">
        <v>14</v>
      </c>
      <c r="F46" s="17">
        <v>28</v>
      </c>
      <c r="G46" s="71">
        <f t="shared" si="18"/>
        <v>42</v>
      </c>
      <c r="H46" s="17">
        <v>20</v>
      </c>
      <c r="I46" s="17">
        <v>34</v>
      </c>
      <c r="J46" s="71">
        <f t="shared" si="16"/>
        <v>54</v>
      </c>
      <c r="K46" s="17">
        <v>19</v>
      </c>
      <c r="L46" s="17">
        <v>22</v>
      </c>
      <c r="M46" s="71">
        <f t="shared" si="17"/>
        <v>41</v>
      </c>
      <c r="N46" s="34"/>
    </row>
    <row r="47" spans="1:18" ht="19.5" customHeight="1" x14ac:dyDescent="0.25">
      <c r="A47" s="10"/>
      <c r="B47" s="25"/>
      <c r="C47" s="14" t="s">
        <v>30</v>
      </c>
      <c r="D47" s="14" t="s">
        <v>47</v>
      </c>
      <c r="E47" s="15">
        <v>7</v>
      </c>
      <c r="F47" s="15">
        <v>59</v>
      </c>
      <c r="G47" s="70">
        <f t="shared" si="18"/>
        <v>66</v>
      </c>
      <c r="H47" s="15">
        <v>7</v>
      </c>
      <c r="I47" s="15">
        <v>52</v>
      </c>
      <c r="J47" s="70">
        <f t="shared" si="16"/>
        <v>59</v>
      </c>
      <c r="K47" s="15">
        <v>7</v>
      </c>
      <c r="L47" s="15">
        <v>48</v>
      </c>
      <c r="M47" s="70">
        <f t="shared" si="17"/>
        <v>55</v>
      </c>
      <c r="N47" s="34"/>
    </row>
    <row r="48" spans="1:18" s="7" customFormat="1" ht="19.5" customHeight="1" x14ac:dyDescent="0.25">
      <c r="A48" s="28"/>
      <c r="B48" s="29"/>
      <c r="C48" s="16" t="s">
        <v>30</v>
      </c>
      <c r="D48" s="16" t="s">
        <v>88</v>
      </c>
      <c r="E48" s="17">
        <v>1</v>
      </c>
      <c r="F48" s="17">
        <v>9</v>
      </c>
      <c r="G48" s="71">
        <f t="shared" si="18"/>
        <v>10</v>
      </c>
      <c r="H48" s="17">
        <v>0</v>
      </c>
      <c r="I48" s="17">
        <v>12</v>
      </c>
      <c r="J48" s="71">
        <f t="shared" si="16"/>
        <v>12</v>
      </c>
      <c r="K48" s="17">
        <v>0</v>
      </c>
      <c r="L48" s="17">
        <v>12</v>
      </c>
      <c r="M48" s="71">
        <f t="shared" si="17"/>
        <v>12</v>
      </c>
      <c r="N48" s="36"/>
    </row>
    <row r="49" spans="1:14" ht="19.5" customHeight="1" x14ac:dyDescent="0.25">
      <c r="A49" s="10"/>
      <c r="B49" s="25"/>
      <c r="C49" s="14" t="s">
        <v>19</v>
      </c>
      <c r="D49" s="14" t="s">
        <v>54</v>
      </c>
      <c r="E49" s="15">
        <v>19</v>
      </c>
      <c r="F49" s="15">
        <v>23</v>
      </c>
      <c r="G49" s="70">
        <f t="shared" si="18"/>
        <v>42</v>
      </c>
      <c r="H49" s="15">
        <v>19</v>
      </c>
      <c r="I49" s="15">
        <v>27</v>
      </c>
      <c r="J49" s="70">
        <f t="shared" si="16"/>
        <v>46</v>
      </c>
      <c r="K49" s="15">
        <v>16</v>
      </c>
      <c r="L49" s="15">
        <v>21</v>
      </c>
      <c r="M49" s="70">
        <f t="shared" si="17"/>
        <v>37</v>
      </c>
      <c r="N49" s="34"/>
    </row>
    <row r="50" spans="1:14" s="7" customFormat="1" ht="19.5" customHeight="1" x14ac:dyDescent="0.25">
      <c r="A50" s="28"/>
      <c r="B50" s="29"/>
      <c r="C50" s="16" t="s">
        <v>19</v>
      </c>
      <c r="D50" s="16" t="s">
        <v>55</v>
      </c>
      <c r="E50" s="17">
        <v>21</v>
      </c>
      <c r="F50" s="17">
        <v>6</v>
      </c>
      <c r="G50" s="71">
        <f t="shared" si="18"/>
        <v>27</v>
      </c>
      <c r="H50" s="17">
        <v>17</v>
      </c>
      <c r="I50" s="17">
        <v>14</v>
      </c>
      <c r="J50" s="71">
        <f t="shared" si="16"/>
        <v>31</v>
      </c>
      <c r="K50" s="17">
        <v>17</v>
      </c>
      <c r="L50" s="17">
        <v>16</v>
      </c>
      <c r="M50" s="71">
        <f t="shared" si="17"/>
        <v>33</v>
      </c>
      <c r="N50" s="36"/>
    </row>
    <row r="51" spans="1:14" ht="19.5" customHeight="1" x14ac:dyDescent="0.25">
      <c r="A51" s="10"/>
      <c r="B51" s="25"/>
      <c r="C51" s="14" t="s">
        <v>20</v>
      </c>
      <c r="D51" s="14" t="s">
        <v>56</v>
      </c>
      <c r="E51" s="15">
        <v>6</v>
      </c>
      <c r="F51" s="15">
        <v>4</v>
      </c>
      <c r="G51" s="70">
        <f t="shared" si="18"/>
        <v>10</v>
      </c>
      <c r="H51" s="15">
        <v>5</v>
      </c>
      <c r="I51" s="15">
        <v>4</v>
      </c>
      <c r="J51" s="70">
        <f t="shared" si="16"/>
        <v>9</v>
      </c>
      <c r="K51" s="15">
        <v>6</v>
      </c>
      <c r="L51" s="15">
        <v>5</v>
      </c>
      <c r="M51" s="70">
        <f t="shared" si="17"/>
        <v>11</v>
      </c>
      <c r="N51" s="34"/>
    </row>
    <row r="52" spans="1:14" s="7" customFormat="1" ht="19.5" customHeight="1" x14ac:dyDescent="0.25">
      <c r="A52" s="28"/>
      <c r="B52" s="29"/>
      <c r="C52" s="16" t="s">
        <v>79</v>
      </c>
      <c r="D52" s="16" t="s">
        <v>78</v>
      </c>
      <c r="E52" s="17">
        <v>7</v>
      </c>
      <c r="F52" s="17">
        <v>20</v>
      </c>
      <c r="G52" s="71">
        <f t="shared" si="18"/>
        <v>27</v>
      </c>
      <c r="H52" s="17">
        <v>5</v>
      </c>
      <c r="I52" s="17">
        <v>21</v>
      </c>
      <c r="J52" s="71">
        <f t="shared" si="16"/>
        <v>26</v>
      </c>
      <c r="K52" s="17">
        <v>7</v>
      </c>
      <c r="L52" s="17">
        <v>16</v>
      </c>
      <c r="M52" s="71">
        <f t="shared" si="17"/>
        <v>23</v>
      </c>
      <c r="N52" s="36"/>
    </row>
    <row r="53" spans="1:14" ht="19.5" customHeight="1" x14ac:dyDescent="0.25">
      <c r="A53" s="10"/>
      <c r="B53" s="25"/>
      <c r="C53" s="14" t="s">
        <v>21</v>
      </c>
      <c r="D53" s="14" t="s">
        <v>57</v>
      </c>
      <c r="E53" s="15">
        <v>1</v>
      </c>
      <c r="F53" s="15">
        <v>25</v>
      </c>
      <c r="G53" s="70">
        <f t="shared" si="18"/>
        <v>26</v>
      </c>
      <c r="H53" s="15"/>
      <c r="I53" s="15">
        <v>26</v>
      </c>
      <c r="J53" s="70">
        <f t="shared" si="16"/>
        <v>26</v>
      </c>
      <c r="K53" s="15">
        <v>0</v>
      </c>
      <c r="L53" s="15">
        <v>30</v>
      </c>
      <c r="M53" s="70">
        <f t="shared" si="17"/>
        <v>30</v>
      </c>
      <c r="N53" s="34"/>
    </row>
    <row r="54" spans="1:14" ht="19.5" customHeight="1" x14ac:dyDescent="0.25">
      <c r="A54" s="10"/>
      <c r="B54" s="25"/>
      <c r="C54" s="16" t="s">
        <v>22</v>
      </c>
      <c r="D54" s="16" t="s">
        <v>70</v>
      </c>
      <c r="E54" s="17">
        <v>14</v>
      </c>
      <c r="F54" s="17">
        <v>50</v>
      </c>
      <c r="G54" s="71">
        <f t="shared" si="18"/>
        <v>64</v>
      </c>
      <c r="H54" s="17">
        <v>15</v>
      </c>
      <c r="I54" s="17">
        <v>54</v>
      </c>
      <c r="J54" s="71">
        <f t="shared" si="16"/>
        <v>69</v>
      </c>
      <c r="K54" s="17">
        <v>9</v>
      </c>
      <c r="L54" s="17">
        <v>50</v>
      </c>
      <c r="M54" s="71">
        <f t="shared" si="17"/>
        <v>59</v>
      </c>
      <c r="N54" s="34"/>
    </row>
    <row r="55" spans="1:14" ht="19.5" customHeight="1" x14ac:dyDescent="0.25">
      <c r="A55" s="10"/>
      <c r="B55" s="25"/>
      <c r="C55" s="14" t="s">
        <v>15</v>
      </c>
      <c r="D55" s="14" t="s">
        <v>48</v>
      </c>
      <c r="E55" s="15">
        <v>46</v>
      </c>
      <c r="F55" s="15">
        <v>96</v>
      </c>
      <c r="G55" s="70">
        <f t="shared" si="18"/>
        <v>142</v>
      </c>
      <c r="H55" s="15">
        <v>50</v>
      </c>
      <c r="I55" s="15">
        <v>93</v>
      </c>
      <c r="J55" s="70">
        <f t="shared" si="16"/>
        <v>143</v>
      </c>
      <c r="K55" s="15">
        <v>39</v>
      </c>
      <c r="L55" s="15">
        <v>73</v>
      </c>
      <c r="M55" s="70">
        <f t="shared" si="17"/>
        <v>112</v>
      </c>
      <c r="N55" s="34"/>
    </row>
    <row r="56" spans="1:14" ht="19.5" customHeight="1" x14ac:dyDescent="0.25">
      <c r="A56" s="10"/>
      <c r="B56" s="25"/>
      <c r="C56" s="16" t="s">
        <v>15</v>
      </c>
      <c r="D56" s="16" t="s">
        <v>103</v>
      </c>
      <c r="E56" s="17">
        <v>0</v>
      </c>
      <c r="F56" s="17">
        <v>0</v>
      </c>
      <c r="G56" s="17">
        <f t="shared" ref="G56" si="19">+E56+F56</f>
        <v>0</v>
      </c>
      <c r="H56" s="17">
        <v>0</v>
      </c>
      <c r="I56" s="17">
        <v>0</v>
      </c>
      <c r="J56" s="17">
        <f t="shared" ref="J56" si="20">+I56+H56</f>
        <v>0</v>
      </c>
      <c r="K56" s="17">
        <v>0</v>
      </c>
      <c r="L56" s="17">
        <v>3</v>
      </c>
      <c r="M56" s="71">
        <f t="shared" ref="M56" si="21">+L56+K56</f>
        <v>3</v>
      </c>
      <c r="N56" s="34"/>
    </row>
    <row r="57" spans="1:14" ht="19.5" customHeight="1" x14ac:dyDescent="0.25">
      <c r="A57" s="10"/>
      <c r="B57" s="25"/>
      <c r="C57" s="14" t="s">
        <v>104</v>
      </c>
      <c r="D57" s="14" t="s">
        <v>69</v>
      </c>
      <c r="E57" s="15">
        <v>21</v>
      </c>
      <c r="F57" s="15">
        <v>45</v>
      </c>
      <c r="G57" s="70">
        <f t="shared" si="18"/>
        <v>66</v>
      </c>
      <c r="H57" s="15">
        <v>16</v>
      </c>
      <c r="I57" s="15">
        <v>36</v>
      </c>
      <c r="J57" s="70">
        <f t="shared" si="16"/>
        <v>52</v>
      </c>
      <c r="K57" s="15">
        <v>4</v>
      </c>
      <c r="L57" s="15">
        <v>9</v>
      </c>
      <c r="M57" s="70">
        <f t="shared" si="17"/>
        <v>13</v>
      </c>
      <c r="N57" s="34"/>
    </row>
    <row r="58" spans="1:14" ht="19.5" customHeight="1" x14ac:dyDescent="0.25">
      <c r="A58" s="10"/>
      <c r="B58" s="25"/>
      <c r="C58" s="16" t="s">
        <v>16</v>
      </c>
      <c r="D58" s="16" t="s">
        <v>51</v>
      </c>
      <c r="E58" s="17">
        <v>8</v>
      </c>
      <c r="F58" s="17">
        <v>18</v>
      </c>
      <c r="G58" s="71">
        <f t="shared" si="18"/>
        <v>26</v>
      </c>
      <c r="H58" s="17">
        <v>8</v>
      </c>
      <c r="I58" s="17">
        <v>23</v>
      </c>
      <c r="J58" s="71">
        <f t="shared" si="16"/>
        <v>31</v>
      </c>
      <c r="K58" s="17">
        <v>8</v>
      </c>
      <c r="L58" s="17">
        <v>20</v>
      </c>
      <c r="M58" s="71">
        <f t="shared" si="17"/>
        <v>28</v>
      </c>
      <c r="N58" s="34"/>
    </row>
    <row r="59" spans="1:14" s="8" customFormat="1" ht="20.100000000000001" customHeight="1" x14ac:dyDescent="0.25">
      <c r="A59" s="30"/>
      <c r="B59" s="31"/>
      <c r="C59" s="62" t="s">
        <v>0</v>
      </c>
      <c r="D59" s="62"/>
      <c r="E59" s="77">
        <f t="shared" ref="E59:M59" si="22">SUM(E41:E58)</f>
        <v>236</v>
      </c>
      <c r="F59" s="77">
        <f t="shared" si="22"/>
        <v>529</v>
      </c>
      <c r="G59" s="77">
        <f t="shared" si="22"/>
        <v>765</v>
      </c>
      <c r="H59" s="77">
        <f t="shared" si="22"/>
        <v>243</v>
      </c>
      <c r="I59" s="77">
        <f t="shared" si="22"/>
        <v>570</v>
      </c>
      <c r="J59" s="77">
        <f t="shared" si="22"/>
        <v>813</v>
      </c>
      <c r="K59" s="45">
        <f t="shared" si="22"/>
        <v>207</v>
      </c>
      <c r="L59" s="45">
        <f t="shared" si="22"/>
        <v>481</v>
      </c>
      <c r="M59" s="77">
        <f t="shared" si="22"/>
        <v>688</v>
      </c>
      <c r="N59" s="34"/>
    </row>
    <row r="60" spans="1:14" s="7" customFormat="1" ht="20.100000000000001" customHeight="1" x14ac:dyDescent="0.25">
      <c r="A60" s="28"/>
      <c r="B60" s="29"/>
      <c r="C60" s="88" t="s">
        <v>71</v>
      </c>
      <c r="D60" s="89"/>
      <c r="E60" s="76"/>
      <c r="F60" s="76"/>
      <c r="G60" s="76"/>
      <c r="H60" s="76"/>
      <c r="I60" s="76"/>
      <c r="J60" s="76"/>
      <c r="K60" s="57"/>
      <c r="L60" s="57"/>
      <c r="M60" s="76"/>
      <c r="N60" s="36"/>
    </row>
    <row r="61" spans="1:14" ht="19.5" customHeight="1" x14ac:dyDescent="0.25">
      <c r="A61" s="10"/>
      <c r="B61" s="25"/>
      <c r="C61" s="14" t="s">
        <v>76</v>
      </c>
      <c r="D61" s="14" t="s">
        <v>77</v>
      </c>
      <c r="E61" s="15">
        <v>2</v>
      </c>
      <c r="F61" s="15">
        <v>6</v>
      </c>
      <c r="G61" s="70">
        <f>+E61+F61</f>
        <v>8</v>
      </c>
      <c r="H61" s="15">
        <v>3</v>
      </c>
      <c r="I61" s="15">
        <v>3</v>
      </c>
      <c r="J61" s="70">
        <f t="shared" ref="J61:J71" si="23">+I61+H61</f>
        <v>6</v>
      </c>
      <c r="K61" s="15">
        <v>2</v>
      </c>
      <c r="L61" s="15">
        <v>3</v>
      </c>
      <c r="M61" s="70">
        <f t="shared" ref="M61:M71" si="24">+L61+K61</f>
        <v>5</v>
      </c>
      <c r="N61" s="34"/>
    </row>
    <row r="62" spans="1:14" ht="19.5" customHeight="1" x14ac:dyDescent="0.25">
      <c r="A62" s="10"/>
      <c r="B62" s="25"/>
      <c r="C62" s="16" t="s">
        <v>23</v>
      </c>
      <c r="D62" s="16" t="s">
        <v>58</v>
      </c>
      <c r="E62" s="17">
        <v>22</v>
      </c>
      <c r="F62" s="17">
        <v>98</v>
      </c>
      <c r="G62" s="71">
        <f t="shared" ref="G62:G69" si="25">+E62+F62</f>
        <v>120</v>
      </c>
      <c r="H62" s="17">
        <v>24</v>
      </c>
      <c r="I62" s="17">
        <v>114</v>
      </c>
      <c r="J62" s="71">
        <f t="shared" si="23"/>
        <v>138</v>
      </c>
      <c r="K62" s="17">
        <v>18</v>
      </c>
      <c r="L62" s="17">
        <v>105</v>
      </c>
      <c r="M62" s="71">
        <f t="shared" si="24"/>
        <v>123</v>
      </c>
      <c r="N62" s="34"/>
    </row>
    <row r="63" spans="1:14" ht="19.5" customHeight="1" x14ac:dyDescent="0.25">
      <c r="A63" s="10"/>
      <c r="B63" s="25"/>
      <c r="C63" s="14" t="s">
        <v>23</v>
      </c>
      <c r="D63" s="14" t="s">
        <v>81</v>
      </c>
      <c r="E63" s="15">
        <v>1</v>
      </c>
      <c r="F63" s="15">
        <v>6</v>
      </c>
      <c r="G63" s="70">
        <f t="shared" si="25"/>
        <v>7</v>
      </c>
      <c r="H63" s="15">
        <v>1</v>
      </c>
      <c r="I63" s="15">
        <v>10</v>
      </c>
      <c r="J63" s="70">
        <f t="shared" si="23"/>
        <v>11</v>
      </c>
      <c r="K63" s="15">
        <v>1</v>
      </c>
      <c r="L63" s="15">
        <v>8</v>
      </c>
      <c r="M63" s="70">
        <f t="shared" si="24"/>
        <v>9</v>
      </c>
      <c r="N63" s="34"/>
    </row>
    <row r="64" spans="1:14" ht="19.5" customHeight="1" x14ac:dyDescent="0.25">
      <c r="A64" s="10"/>
      <c r="B64" s="25"/>
      <c r="C64" s="16" t="s">
        <v>24</v>
      </c>
      <c r="D64" s="16" t="s">
        <v>59</v>
      </c>
      <c r="E64" s="17">
        <v>9</v>
      </c>
      <c r="F64" s="17">
        <v>95</v>
      </c>
      <c r="G64" s="71">
        <f t="shared" si="25"/>
        <v>104</v>
      </c>
      <c r="H64" s="17">
        <v>12</v>
      </c>
      <c r="I64" s="17">
        <v>101</v>
      </c>
      <c r="J64" s="71">
        <f t="shared" si="23"/>
        <v>113</v>
      </c>
      <c r="K64" s="17">
        <v>11</v>
      </c>
      <c r="L64" s="17">
        <v>75</v>
      </c>
      <c r="M64" s="71">
        <f t="shared" si="24"/>
        <v>86</v>
      </c>
      <c r="N64" s="34"/>
    </row>
    <row r="65" spans="1:14" ht="19.5" customHeight="1" x14ac:dyDescent="0.25">
      <c r="A65" s="10"/>
      <c r="B65" s="25"/>
      <c r="C65" s="14" t="s">
        <v>93</v>
      </c>
      <c r="D65" s="14" t="s">
        <v>61</v>
      </c>
      <c r="E65" s="15">
        <v>6</v>
      </c>
      <c r="F65" s="15">
        <v>34</v>
      </c>
      <c r="G65" s="70">
        <f t="shared" si="25"/>
        <v>40</v>
      </c>
      <c r="H65" s="15">
        <v>7</v>
      </c>
      <c r="I65" s="15">
        <v>34</v>
      </c>
      <c r="J65" s="70">
        <f t="shared" si="23"/>
        <v>41</v>
      </c>
      <c r="K65" s="15">
        <v>4</v>
      </c>
      <c r="L65" s="15">
        <v>31</v>
      </c>
      <c r="M65" s="70">
        <f t="shared" si="24"/>
        <v>35</v>
      </c>
      <c r="N65" s="34"/>
    </row>
    <row r="66" spans="1:14" ht="19.5" customHeight="1" x14ac:dyDescent="0.25">
      <c r="A66" s="10"/>
      <c r="B66" s="25"/>
      <c r="C66" s="16" t="s">
        <v>93</v>
      </c>
      <c r="D66" s="16" t="s">
        <v>62</v>
      </c>
      <c r="E66" s="17">
        <v>9</v>
      </c>
      <c r="F66" s="17">
        <v>29</v>
      </c>
      <c r="G66" s="71">
        <f t="shared" si="25"/>
        <v>38</v>
      </c>
      <c r="H66" s="17">
        <v>11</v>
      </c>
      <c r="I66" s="17">
        <v>29</v>
      </c>
      <c r="J66" s="71">
        <f t="shared" si="23"/>
        <v>40</v>
      </c>
      <c r="K66" s="17">
        <v>9</v>
      </c>
      <c r="L66" s="17">
        <v>20</v>
      </c>
      <c r="M66" s="71">
        <f t="shared" si="24"/>
        <v>29</v>
      </c>
      <c r="N66" s="34"/>
    </row>
    <row r="67" spans="1:14" ht="19.5" customHeight="1" x14ac:dyDescent="0.25">
      <c r="A67" s="10"/>
      <c r="B67" s="25"/>
      <c r="C67" s="14" t="s">
        <v>26</v>
      </c>
      <c r="D67" s="14" t="s">
        <v>63</v>
      </c>
      <c r="E67" s="15">
        <v>21</v>
      </c>
      <c r="F67" s="15">
        <v>84</v>
      </c>
      <c r="G67" s="70">
        <f t="shared" si="25"/>
        <v>105</v>
      </c>
      <c r="H67" s="15">
        <v>22</v>
      </c>
      <c r="I67" s="15">
        <v>96</v>
      </c>
      <c r="J67" s="70">
        <f t="shared" si="23"/>
        <v>118</v>
      </c>
      <c r="K67" s="15">
        <v>17</v>
      </c>
      <c r="L67" s="15">
        <v>88</v>
      </c>
      <c r="M67" s="70">
        <f t="shared" si="24"/>
        <v>105</v>
      </c>
      <c r="N67" s="34"/>
    </row>
    <row r="68" spans="1:14" ht="19.5" customHeight="1" x14ac:dyDescent="0.25">
      <c r="A68" s="10"/>
      <c r="B68" s="25"/>
      <c r="C68" s="16" t="s">
        <v>27</v>
      </c>
      <c r="D68" s="16" t="s">
        <v>64</v>
      </c>
      <c r="E68" s="17">
        <v>6</v>
      </c>
      <c r="F68" s="17">
        <v>30</v>
      </c>
      <c r="G68" s="71">
        <f t="shared" si="25"/>
        <v>36</v>
      </c>
      <c r="H68" s="17">
        <v>8</v>
      </c>
      <c r="I68" s="17">
        <v>35</v>
      </c>
      <c r="J68" s="71">
        <f t="shared" si="23"/>
        <v>43</v>
      </c>
      <c r="K68" s="17">
        <v>8</v>
      </c>
      <c r="L68" s="17">
        <v>37</v>
      </c>
      <c r="M68" s="71">
        <f t="shared" si="24"/>
        <v>45</v>
      </c>
      <c r="N68" s="34"/>
    </row>
    <row r="69" spans="1:14" ht="26.4" x14ac:dyDescent="0.25">
      <c r="A69" s="10"/>
      <c r="B69" s="25"/>
      <c r="C69" s="14" t="s">
        <v>84</v>
      </c>
      <c r="D69" s="14" t="s">
        <v>85</v>
      </c>
      <c r="E69" s="15">
        <v>0</v>
      </c>
      <c r="F69" s="15">
        <v>8</v>
      </c>
      <c r="G69" s="70">
        <f t="shared" si="25"/>
        <v>8</v>
      </c>
      <c r="H69" s="15">
        <v>0</v>
      </c>
      <c r="I69" s="15">
        <v>13</v>
      </c>
      <c r="J69" s="70">
        <f t="shared" si="23"/>
        <v>13</v>
      </c>
      <c r="K69" s="15">
        <v>1</v>
      </c>
      <c r="L69" s="15">
        <v>11</v>
      </c>
      <c r="M69" s="70">
        <f t="shared" si="24"/>
        <v>12</v>
      </c>
      <c r="N69" s="34"/>
    </row>
    <row r="70" spans="1:14" ht="20.100000000000001" customHeight="1" x14ac:dyDescent="0.25">
      <c r="A70" s="10"/>
      <c r="B70" s="25"/>
      <c r="C70" s="55" t="s">
        <v>0</v>
      </c>
      <c r="D70" s="55"/>
      <c r="E70" s="46">
        <f t="shared" ref="E70:G70" si="26">SUM(E61:E69)</f>
        <v>76</v>
      </c>
      <c r="F70" s="46">
        <f t="shared" si="26"/>
        <v>390</v>
      </c>
      <c r="G70" s="46">
        <f t="shared" si="26"/>
        <v>466</v>
      </c>
      <c r="H70" s="46">
        <f t="shared" ref="H70:I70" si="27">SUM(H61:H69)</f>
        <v>88</v>
      </c>
      <c r="I70" s="46">
        <f t="shared" si="27"/>
        <v>435</v>
      </c>
      <c r="J70" s="46">
        <f t="shared" si="23"/>
        <v>523</v>
      </c>
      <c r="K70" s="46">
        <f>SUM(K61:K69)</f>
        <v>71</v>
      </c>
      <c r="L70" s="46">
        <f>SUM(L61:L69)</f>
        <v>378</v>
      </c>
      <c r="M70" s="46">
        <f t="shared" si="24"/>
        <v>449</v>
      </c>
      <c r="N70" s="34"/>
    </row>
    <row r="71" spans="1:14" ht="20.100000000000001" customHeight="1" x14ac:dyDescent="0.25">
      <c r="A71" s="10"/>
      <c r="B71" s="25"/>
      <c r="C71" s="56" t="s">
        <v>4</v>
      </c>
      <c r="D71" s="56"/>
      <c r="E71" s="78">
        <f>E17+E27+E39+E59+E70</f>
        <v>713</v>
      </c>
      <c r="F71" s="78">
        <f>F17+F27+F39+F59+F70</f>
        <v>1665</v>
      </c>
      <c r="G71" s="78">
        <f>G17+G27+G39+G59+G70</f>
        <v>2378</v>
      </c>
      <c r="H71" s="78">
        <f>H17+H27+H39+H59+H70</f>
        <v>750</v>
      </c>
      <c r="I71" s="78">
        <f>I17+I27+I39+I59+I70</f>
        <v>1765</v>
      </c>
      <c r="J71" s="78">
        <f t="shared" si="23"/>
        <v>2515</v>
      </c>
      <c r="K71" s="52">
        <f>K17+K27+K39+K59+K70</f>
        <v>665</v>
      </c>
      <c r="L71" s="52">
        <f>L17+L27+L39+L59+L70</f>
        <v>1570</v>
      </c>
      <c r="M71" s="78">
        <f t="shared" si="24"/>
        <v>2235</v>
      </c>
      <c r="N71" s="37"/>
    </row>
    <row r="72" spans="1:14" x14ac:dyDescent="0.25">
      <c r="A72" s="10"/>
      <c r="B72" s="25"/>
      <c r="C72" s="90" t="s">
        <v>95</v>
      </c>
      <c r="D72" s="91"/>
      <c r="E72" s="53"/>
      <c r="F72" s="53"/>
      <c r="G72" s="53"/>
      <c r="H72" s="79"/>
      <c r="I72" s="79"/>
      <c r="J72" s="79"/>
      <c r="N72" s="37"/>
    </row>
    <row r="73" spans="1:14" ht="3.9" customHeight="1" x14ac:dyDescent="0.25">
      <c r="A73" s="10"/>
      <c r="B73" s="32"/>
      <c r="C73" s="18"/>
      <c r="D73" s="19"/>
      <c r="E73" s="20"/>
      <c r="F73" s="21"/>
      <c r="G73" s="21"/>
      <c r="H73" s="80"/>
      <c r="I73" s="80"/>
      <c r="J73" s="80"/>
      <c r="K73" s="80"/>
      <c r="L73" s="80"/>
      <c r="M73" s="80"/>
      <c r="N73" s="38"/>
    </row>
    <row r="74" spans="1:14" s="9" customFormat="1" x14ac:dyDescent="0.25">
      <c r="B74" s="23"/>
      <c r="C74" s="39"/>
      <c r="D74" s="22"/>
    </row>
    <row r="75" spans="1:14" s="47" customFormat="1" x14ac:dyDescent="0.25">
      <c r="C75" s="63"/>
      <c r="D75" s="64"/>
    </row>
    <row r="76" spans="1:14" s="23" customFormat="1" x14ac:dyDescent="0.25">
      <c r="C76" s="63"/>
      <c r="D76" s="64"/>
    </row>
    <row r="77" spans="1:14" s="23" customFormat="1" x14ac:dyDescent="0.25">
      <c r="C77" s="63"/>
      <c r="D77" s="65"/>
    </row>
    <row r="78" spans="1:14" s="23" customFormat="1" x14ac:dyDescent="0.25">
      <c r="C78" s="63"/>
      <c r="D78" s="66"/>
    </row>
    <row r="79" spans="1:14" s="23" customFormat="1" x14ac:dyDescent="0.25">
      <c r="C79" s="63"/>
      <c r="D79" s="67"/>
    </row>
    <row r="80" spans="1:14" s="23" customFormat="1" x14ac:dyDescent="0.25">
      <c r="C80" s="63"/>
      <c r="D80" s="67"/>
    </row>
    <row r="81" spans="3:4" s="23" customFormat="1" x14ac:dyDescent="0.25">
      <c r="C81" s="63"/>
      <c r="D81" s="67"/>
    </row>
    <row r="82" spans="3:4" s="23" customFormat="1" x14ac:dyDescent="0.25">
      <c r="C82" s="63"/>
      <c r="D82" s="67"/>
    </row>
    <row r="83" spans="3:4" s="23" customFormat="1" x14ac:dyDescent="0.25">
      <c r="C83" s="63"/>
      <c r="D83" s="67"/>
    </row>
    <row r="84" spans="3:4" s="23" customFormat="1" x14ac:dyDescent="0.25">
      <c r="C84" s="63"/>
      <c r="D84" s="67"/>
    </row>
    <row r="85" spans="3:4" s="23" customFormat="1" x14ac:dyDescent="0.25">
      <c r="C85" s="63"/>
      <c r="D85" s="67"/>
    </row>
    <row r="86" spans="3:4" s="23" customFormat="1" x14ac:dyDescent="0.25">
      <c r="C86" s="63"/>
      <c r="D86" s="66"/>
    </row>
    <row r="87" spans="3:4" s="23" customFormat="1" x14ac:dyDescent="0.25">
      <c r="C87" s="63"/>
      <c r="D87" s="66"/>
    </row>
    <row r="88" spans="3:4" s="23" customFormat="1" x14ac:dyDescent="0.25">
      <c r="C88" s="63"/>
      <c r="D88" s="64"/>
    </row>
    <row r="89" spans="3:4" s="23" customFormat="1" x14ac:dyDescent="0.25">
      <c r="C89" s="63"/>
      <c r="D89" s="64"/>
    </row>
    <row r="90" spans="3:4" s="40" customFormat="1" x14ac:dyDescent="0.25">
      <c r="C90" s="68"/>
      <c r="D90" s="69"/>
    </row>
    <row r="91" spans="3:4" s="40" customFormat="1" x14ac:dyDescent="0.25">
      <c r="C91" s="68"/>
      <c r="D91" s="69"/>
    </row>
    <row r="92" spans="3:4" s="40" customFormat="1" x14ac:dyDescent="0.25">
      <c r="C92" s="68"/>
      <c r="D92" s="69"/>
    </row>
    <row r="93" spans="3:4" s="48" customFormat="1" x14ac:dyDescent="0.25">
      <c r="C93" s="68"/>
      <c r="D93" s="69"/>
    </row>
    <row r="94" spans="3:4" s="48" customFormat="1" x14ac:dyDescent="0.25">
      <c r="C94" s="68"/>
      <c r="D94" s="69"/>
    </row>
    <row r="95" spans="3:4" s="48" customFormat="1" x14ac:dyDescent="0.25">
      <c r="C95" s="68"/>
      <c r="D95" s="69"/>
    </row>
    <row r="96" spans="3:4" s="48" customFormat="1" x14ac:dyDescent="0.25">
      <c r="C96" s="68"/>
      <c r="D96" s="69"/>
    </row>
    <row r="97" spans="2:4" s="48" customFormat="1" x14ac:dyDescent="0.25">
      <c r="C97" s="68"/>
      <c r="D97" s="69"/>
    </row>
    <row r="98" spans="2:4" s="49" customFormat="1" x14ac:dyDescent="0.25">
      <c r="C98" s="50"/>
      <c r="D98" s="51"/>
    </row>
    <row r="99" spans="2:4" x14ac:dyDescent="0.25">
      <c r="B99" s="41"/>
      <c r="C99" s="42"/>
      <c r="D99" s="43"/>
    </row>
  </sheetData>
  <sortState ref="C29:M38">
    <sortCondition ref="C29:C38"/>
    <sortCondition ref="D29:D38"/>
  </sortState>
  <mergeCells count="11">
    <mergeCell ref="C40:D40"/>
    <mergeCell ref="C60:D60"/>
    <mergeCell ref="C72:D72"/>
    <mergeCell ref="D6:D7"/>
    <mergeCell ref="C6:C7"/>
    <mergeCell ref="C8:D8"/>
    <mergeCell ref="H6:J6"/>
    <mergeCell ref="K6:M6"/>
    <mergeCell ref="C18:D18"/>
    <mergeCell ref="C28:D28"/>
    <mergeCell ref="E6:G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9" fitToHeight="2" orientation="landscape" r:id="rId1"/>
  <headerFooter alignWithMargins="0"/>
  <rowBreaks count="1" manualBreakCount="1">
    <brk id="59" max="18" man="1"/>
  </rowBreaks>
  <webPublishItems count="2">
    <webPublishItem id="14107" divId="1323_14107" sourceType="sheet" destinationFile="G:\APAE\APAE-COMU\Estadístiques internes\LLIBREDA\Lldades 2012\taules\Apartat 1\1323.htm"/>
    <webPublishItem id="15049" divId="1_4_2_15049" sourceType="range" sourceRef="B5:N73" destinationFile="\\gpaq\gpaqssl\lldades\indicadors\2016\1_4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1323</vt:lpstr>
      <vt:lpstr>'1323'!_1Àrea_d_impressió</vt:lpstr>
      <vt:lpstr>'1323'!Àrea_d'impressió</vt:lpstr>
      <vt:lpstr>'1323'!Títols_per_imprimir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Martinez-Rovir</dc:creator>
  <cp:lastModifiedBy>UPC</cp:lastModifiedBy>
  <cp:lastPrinted>2017-10-10T15:12:07Z</cp:lastPrinted>
  <dcterms:created xsi:type="dcterms:W3CDTF">2004-04-19T15:08:51Z</dcterms:created>
  <dcterms:modified xsi:type="dcterms:W3CDTF">2019-04-08T08:04:10Z</dcterms:modified>
</cp:coreProperties>
</file>