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6\"/>
    </mc:Choice>
  </mc:AlternateContent>
  <bookViews>
    <workbookView xWindow="0" yWindow="0" windowWidth="21240" windowHeight="12828"/>
  </bookViews>
  <sheets>
    <sheet name="1324" sheetId="1" r:id="rId1"/>
    <sheet name="Full1" sheetId="2" r:id="rId2"/>
  </sheets>
  <definedNames>
    <definedName name="_xlnm.Print_Area" localSheetId="0">'1324'!$A$4:$I$134</definedName>
  </definedNames>
  <calcPr calcId="162913"/>
</workbook>
</file>

<file path=xl/calcChain.xml><?xml version="1.0" encoding="utf-8"?>
<calcChain xmlns="http://schemas.openxmlformats.org/spreadsheetml/2006/main">
  <c r="L129" i="1" l="1"/>
  <c r="L128" i="1"/>
  <c r="L127" i="1"/>
  <c r="L126" i="1"/>
  <c r="L125" i="1"/>
  <c r="L124" i="1"/>
  <c r="I129" i="1"/>
  <c r="I128" i="1"/>
  <c r="I127" i="1"/>
  <c r="I126" i="1"/>
  <c r="I125" i="1"/>
  <c r="I124" i="1"/>
  <c r="F129" i="1"/>
  <c r="F128" i="1"/>
  <c r="F127" i="1"/>
  <c r="F126" i="1"/>
  <c r="F125" i="1"/>
  <c r="F124" i="1"/>
  <c r="L68" i="1" l="1"/>
  <c r="L106" i="1" l="1"/>
  <c r="I106" i="1"/>
  <c r="F106" i="1"/>
  <c r="L60" i="1" l="1"/>
  <c r="E82" i="1"/>
  <c r="G82" i="1"/>
  <c r="G137" i="1" s="1"/>
  <c r="H82" i="1"/>
  <c r="H137" i="1" s="1"/>
  <c r="J82" i="1"/>
  <c r="J137" i="1" s="1"/>
  <c r="K82" i="1"/>
  <c r="K137" i="1" s="1"/>
  <c r="D82" i="1"/>
  <c r="I45" i="1"/>
  <c r="F45" i="1"/>
  <c r="L49" i="1"/>
  <c r="I49" i="1"/>
  <c r="F49" i="1"/>
  <c r="L48" i="1"/>
  <c r="I48" i="1"/>
  <c r="F48" i="1"/>
  <c r="L47" i="1"/>
  <c r="I47" i="1"/>
  <c r="F47" i="1"/>
  <c r="L46" i="1"/>
  <c r="I46" i="1"/>
  <c r="F46" i="1"/>
  <c r="L44" i="1"/>
  <c r="I44" i="1"/>
  <c r="F44" i="1"/>
  <c r="L43" i="1"/>
  <c r="I43" i="1"/>
  <c r="F43" i="1"/>
  <c r="K133" i="1"/>
  <c r="K138" i="1" s="1"/>
  <c r="J133" i="1"/>
  <c r="H133" i="1"/>
  <c r="H138" i="1" s="1"/>
  <c r="G133" i="1"/>
  <c r="G138" i="1" s="1"/>
  <c r="E133" i="1"/>
  <c r="E138" i="1" s="1"/>
  <c r="D133" i="1"/>
  <c r="D138" i="1" s="1"/>
  <c r="L131" i="1"/>
  <c r="I131" i="1"/>
  <c r="F131" i="1"/>
  <c r="L132" i="1"/>
  <c r="I132" i="1"/>
  <c r="F132" i="1"/>
  <c r="L130" i="1"/>
  <c r="I130" i="1"/>
  <c r="F130" i="1"/>
  <c r="L121" i="1"/>
  <c r="I121" i="1"/>
  <c r="F121" i="1"/>
  <c r="L123" i="1"/>
  <c r="I123" i="1"/>
  <c r="F123" i="1"/>
  <c r="L122" i="1"/>
  <c r="I122" i="1"/>
  <c r="F122" i="1"/>
  <c r="L120" i="1"/>
  <c r="I120" i="1"/>
  <c r="F120" i="1"/>
  <c r="L119" i="1"/>
  <c r="I119" i="1"/>
  <c r="F119" i="1"/>
  <c r="L118" i="1"/>
  <c r="I118" i="1"/>
  <c r="F118" i="1"/>
  <c r="K109" i="1"/>
  <c r="J109" i="1"/>
  <c r="H109" i="1"/>
  <c r="G109" i="1"/>
  <c r="E109" i="1"/>
  <c r="D109" i="1"/>
  <c r="L108" i="1"/>
  <c r="I108" i="1"/>
  <c r="F108" i="1"/>
  <c r="L107" i="1"/>
  <c r="I107" i="1"/>
  <c r="F107" i="1"/>
  <c r="L105" i="1"/>
  <c r="I105" i="1"/>
  <c r="F105" i="1"/>
  <c r="L104" i="1"/>
  <c r="I104" i="1"/>
  <c r="F104" i="1"/>
  <c r="L103" i="1"/>
  <c r="I103" i="1"/>
  <c r="F103" i="1"/>
  <c r="L102" i="1"/>
  <c r="I102" i="1"/>
  <c r="F102" i="1"/>
  <c r="L101" i="1"/>
  <c r="I101" i="1"/>
  <c r="F101" i="1"/>
  <c r="L100" i="1"/>
  <c r="I100" i="1"/>
  <c r="F100" i="1"/>
  <c r="L99" i="1"/>
  <c r="I99" i="1"/>
  <c r="F99" i="1"/>
  <c r="L98" i="1"/>
  <c r="I98" i="1"/>
  <c r="F98" i="1"/>
  <c r="L97" i="1"/>
  <c r="I97" i="1"/>
  <c r="F97" i="1"/>
  <c r="L96" i="1"/>
  <c r="I96" i="1"/>
  <c r="F96" i="1"/>
  <c r="L95" i="1"/>
  <c r="I95" i="1"/>
  <c r="F95" i="1"/>
  <c r="L94" i="1"/>
  <c r="I94" i="1"/>
  <c r="F94" i="1"/>
  <c r="L93" i="1"/>
  <c r="I93" i="1"/>
  <c r="F93" i="1"/>
  <c r="L92" i="1"/>
  <c r="I92" i="1"/>
  <c r="F92" i="1"/>
  <c r="L91" i="1"/>
  <c r="I91" i="1"/>
  <c r="F91" i="1"/>
  <c r="L90" i="1"/>
  <c r="I90" i="1"/>
  <c r="F90" i="1"/>
  <c r="L89" i="1"/>
  <c r="I89" i="1"/>
  <c r="F89" i="1"/>
  <c r="L88" i="1"/>
  <c r="I88" i="1"/>
  <c r="F88" i="1"/>
  <c r="L87" i="1"/>
  <c r="I87" i="1"/>
  <c r="F87" i="1"/>
  <c r="E137" i="1"/>
  <c r="D137" i="1"/>
  <c r="L81" i="1"/>
  <c r="I81" i="1"/>
  <c r="F81" i="1"/>
  <c r="L80" i="1"/>
  <c r="I80" i="1"/>
  <c r="F80" i="1"/>
  <c r="L79" i="1"/>
  <c r="I79" i="1"/>
  <c r="F79" i="1"/>
  <c r="L78" i="1"/>
  <c r="I78" i="1"/>
  <c r="F78" i="1"/>
  <c r="L77" i="1"/>
  <c r="I77" i="1"/>
  <c r="F77" i="1"/>
  <c r="L73" i="1"/>
  <c r="I73" i="1"/>
  <c r="F73" i="1"/>
  <c r="L76" i="1"/>
  <c r="I76" i="1"/>
  <c r="F76" i="1"/>
  <c r="L75" i="1"/>
  <c r="I75" i="1"/>
  <c r="F75" i="1"/>
  <c r="L74" i="1"/>
  <c r="I74" i="1"/>
  <c r="F74" i="1"/>
  <c r="L72" i="1"/>
  <c r="I72" i="1"/>
  <c r="F72" i="1"/>
  <c r="L71" i="1"/>
  <c r="I71" i="1"/>
  <c r="F71" i="1"/>
  <c r="L70" i="1"/>
  <c r="I70" i="1"/>
  <c r="F70" i="1"/>
  <c r="L63" i="1"/>
  <c r="I63" i="1"/>
  <c r="F63" i="1"/>
  <c r="L69" i="1"/>
  <c r="I69" i="1"/>
  <c r="F69" i="1"/>
  <c r="L67" i="1"/>
  <c r="I67" i="1"/>
  <c r="F67" i="1"/>
  <c r="L66" i="1"/>
  <c r="I66" i="1"/>
  <c r="F66" i="1"/>
  <c r="L65" i="1"/>
  <c r="I65" i="1"/>
  <c r="F65" i="1"/>
  <c r="L64" i="1"/>
  <c r="I64" i="1"/>
  <c r="F64" i="1"/>
  <c r="L62" i="1"/>
  <c r="I62" i="1"/>
  <c r="F62" i="1"/>
  <c r="L61" i="1"/>
  <c r="I61" i="1"/>
  <c r="F61" i="1"/>
  <c r="L58" i="1"/>
  <c r="I58" i="1"/>
  <c r="L59" i="1"/>
  <c r="I59" i="1"/>
  <c r="F59" i="1"/>
  <c r="I53" i="1"/>
  <c r="L52" i="1"/>
  <c r="I52" i="1"/>
  <c r="L55" i="1"/>
  <c r="I55" i="1"/>
  <c r="F55" i="1"/>
  <c r="L53" i="1"/>
  <c r="I57" i="1"/>
  <c r="F57" i="1"/>
  <c r="L56" i="1"/>
  <c r="I56" i="1"/>
  <c r="F56" i="1"/>
  <c r="L54" i="1"/>
  <c r="I54" i="1"/>
  <c r="F54" i="1"/>
  <c r="L51" i="1"/>
  <c r="I51" i="1"/>
  <c r="F51" i="1"/>
  <c r="L50" i="1"/>
  <c r="I50" i="1"/>
  <c r="F50" i="1"/>
  <c r="H139" i="1" l="1"/>
  <c r="D139" i="1"/>
  <c r="G139" i="1"/>
  <c r="E139" i="1"/>
  <c r="L133" i="1"/>
  <c r="L138" i="1" s="1"/>
  <c r="K139" i="1"/>
  <c r="J138" i="1"/>
  <c r="J139" i="1" s="1"/>
  <c r="F109" i="1"/>
  <c r="F133" i="1"/>
  <c r="F138" i="1" s="1"/>
  <c r="I109" i="1"/>
  <c r="I133" i="1"/>
  <c r="I138" i="1" s="1"/>
  <c r="L109" i="1"/>
  <c r="L16" i="1" l="1"/>
  <c r="L17" i="1"/>
  <c r="L18" i="1"/>
  <c r="L10" i="1"/>
  <c r="L11" i="1"/>
  <c r="L12" i="1"/>
  <c r="L14" i="1"/>
  <c r="L15" i="1"/>
  <c r="L19" i="1"/>
  <c r="L20" i="1"/>
  <c r="L13" i="1"/>
  <c r="L21" i="1"/>
  <c r="L22" i="1"/>
  <c r="L23" i="1"/>
  <c r="L24" i="1"/>
  <c r="L25" i="1"/>
  <c r="L26" i="1"/>
  <c r="L28" i="1"/>
  <c r="L29" i="1"/>
  <c r="L30" i="1"/>
  <c r="L27" i="1"/>
  <c r="L31" i="1"/>
  <c r="L32" i="1"/>
  <c r="L33" i="1"/>
  <c r="L34" i="1"/>
  <c r="L35" i="1"/>
  <c r="L36" i="1"/>
  <c r="L37" i="1"/>
  <c r="L38" i="1"/>
  <c r="L40" i="1"/>
  <c r="L39" i="1"/>
  <c r="L41" i="1"/>
  <c r="L42" i="1"/>
  <c r="L9" i="1"/>
  <c r="L82" i="1" l="1"/>
  <c r="L137" i="1" s="1"/>
  <c r="L139" i="1" s="1"/>
  <c r="F13" i="1"/>
  <c r="F20" i="1"/>
  <c r="F19" i="1"/>
  <c r="F15" i="1"/>
  <c r="F14" i="1"/>
  <c r="F12" i="1"/>
  <c r="F11" i="1"/>
  <c r="F10" i="1"/>
  <c r="F18" i="1"/>
  <c r="F17" i="1"/>
  <c r="F16" i="1"/>
  <c r="I27" i="1" l="1"/>
  <c r="I42" i="1"/>
  <c r="F42" i="1"/>
  <c r="F22" i="1"/>
  <c r="I22" i="1"/>
  <c r="I13" i="1"/>
  <c r="I20" i="1"/>
  <c r="I19" i="1"/>
  <c r="I15" i="1"/>
  <c r="I14" i="1"/>
  <c r="I12" i="1"/>
  <c r="I11" i="1"/>
  <c r="I10" i="1"/>
  <c r="I18" i="1"/>
  <c r="I17" i="1"/>
  <c r="I16" i="1"/>
  <c r="I41" i="1"/>
  <c r="I39" i="1"/>
  <c r="I40" i="1"/>
  <c r="I38" i="1"/>
  <c r="I37" i="1"/>
  <c r="I36" i="1"/>
  <c r="I35" i="1"/>
  <c r="I34" i="1"/>
  <c r="I33" i="1"/>
  <c r="I32" i="1"/>
  <c r="I31" i="1"/>
  <c r="I30" i="1"/>
  <c r="I29" i="1"/>
  <c r="I28" i="1"/>
  <c r="I26" i="1"/>
  <c r="I25" i="1"/>
  <c r="I24" i="1"/>
  <c r="I23" i="1"/>
  <c r="I21" i="1"/>
  <c r="I9" i="1"/>
  <c r="I82" i="1" l="1"/>
  <c r="I137" i="1" s="1"/>
  <c r="I139" i="1" s="1"/>
  <c r="F41" i="1"/>
  <c r="F39" i="1"/>
  <c r="F40" i="1"/>
  <c r="F38" i="1"/>
  <c r="F37" i="1"/>
  <c r="F36" i="1"/>
  <c r="F35" i="1"/>
  <c r="F34" i="1"/>
  <c r="F33" i="1"/>
  <c r="F32" i="1"/>
  <c r="F31" i="1"/>
  <c r="F30" i="1"/>
  <c r="F29" i="1"/>
  <c r="F28" i="1"/>
  <c r="F26" i="1"/>
  <c r="F25" i="1"/>
  <c r="F24" i="1"/>
  <c r="F23" i="1"/>
  <c r="F21" i="1"/>
  <c r="F9" i="1"/>
  <c r="F82" i="1" l="1"/>
  <c r="F137" i="1" s="1"/>
  <c r="F139" i="1" s="1"/>
</calcChain>
</file>

<file path=xl/sharedStrings.xml><?xml version="1.0" encoding="utf-8"?>
<sst xmlns="http://schemas.openxmlformats.org/spreadsheetml/2006/main" count="208" uniqueCount="146">
  <si>
    <t>Centres propis</t>
  </si>
  <si>
    <t>Centre</t>
  </si>
  <si>
    <t>Dones</t>
  </si>
  <si>
    <t>Homes</t>
  </si>
  <si>
    <t>Total</t>
  </si>
  <si>
    <t>200 FME</t>
  </si>
  <si>
    <t>210 ETSAB</t>
  </si>
  <si>
    <t>230 ETSETB</t>
  </si>
  <si>
    <t>240 ETSEIB</t>
  </si>
  <si>
    <t>250 ETSECCPB</t>
  </si>
  <si>
    <t>270 FIB</t>
  </si>
  <si>
    <t>290 ETSAV</t>
  </si>
  <si>
    <t>280 FNB</t>
  </si>
  <si>
    <t>310 EPSEB</t>
  </si>
  <si>
    <t>330 EPSEM</t>
  </si>
  <si>
    <t>340 EPSEVG</t>
  </si>
  <si>
    <t>390 ESAB</t>
  </si>
  <si>
    <t>Centres adscrits</t>
  </si>
  <si>
    <t>801 EUNCET</t>
  </si>
  <si>
    <t>802 EAE</t>
  </si>
  <si>
    <t>TOTAL CENTRES ADSCRITS</t>
  </si>
  <si>
    <t>Grau en Matemàtiques</t>
  </si>
  <si>
    <t>Grau en Enginyeria de Sistemes Electrònics</t>
  </si>
  <si>
    <t>Grau en Enginyeria de Sistemes de Telecomunicació</t>
  </si>
  <si>
    <t>Grau en Enginyeria de Sistemes Audiovisuals</t>
  </si>
  <si>
    <t>Grau en Enginyeria Telemàtica</t>
  </si>
  <si>
    <t>Grau en Enginyeria Química</t>
  </si>
  <si>
    <t>Grau en Enginyeria Mecànica</t>
  </si>
  <si>
    <t>Grau en Enginyeria Elèctrica</t>
  </si>
  <si>
    <t>Grau en Enginyeria Electrònica Industrial i Automàtica</t>
  </si>
  <si>
    <t>Grau en Enginyeria de Tecnologia i Disseny Tèxtil</t>
  </si>
  <si>
    <t>Grau en Enginyeria Fase Inicial Comú</t>
  </si>
  <si>
    <t xml:space="preserve">Grau en Òptica i Optometria </t>
  </si>
  <si>
    <t>Grau en Enginyeria Agrícola</t>
  </si>
  <si>
    <t>Grau en Enginyeria Alimentària</t>
  </si>
  <si>
    <t>Grau en Enginyeria de Sistemes Biològics</t>
  </si>
  <si>
    <t>Grau en Enginyeria Agroambiental i del Paisatge</t>
  </si>
  <si>
    <t>TOTAL GRAUS</t>
  </si>
  <si>
    <t>TOTAL GRAU</t>
  </si>
  <si>
    <t>Grau en Administració i Direcció d'Empreses</t>
  </si>
  <si>
    <t>Grau en Enginyeria Biomèdica</t>
  </si>
  <si>
    <t>Grau en Enginyeria de l'Energia</t>
  </si>
  <si>
    <t>TOTAL UPC</t>
  </si>
  <si>
    <t>804 CITM</t>
  </si>
  <si>
    <t>Grau en Fotografia i Creació Digital</t>
  </si>
  <si>
    <t>Grau en Multimèdia</t>
  </si>
  <si>
    <t>Estudis de grau</t>
  </si>
  <si>
    <t>Grau en Arquitectura</t>
  </si>
  <si>
    <t>300 EETAC</t>
  </si>
  <si>
    <t xml:space="preserve">Grau en Ciències i Tecnologies de Telecomunicació </t>
  </si>
  <si>
    <t xml:space="preserve">Grau en Enginyeria de Sistemes Audiovisuals </t>
  </si>
  <si>
    <t xml:space="preserve">Grau en Enginyeria de Sistemes de Telecomunicació </t>
  </si>
  <si>
    <t xml:space="preserve">Grau en Enginyeria Civil </t>
  </si>
  <si>
    <t>Grau en Enginyeria Geològica</t>
  </si>
  <si>
    <t>Grau en Enginyeria en Tecnologies Industrials</t>
  </si>
  <si>
    <t xml:space="preserve">Grau en Enginyeria de Materials </t>
  </si>
  <si>
    <t>Grau en Enginyeria Informàtica</t>
  </si>
  <si>
    <t>Grau en Enginyeria d'Aeronavegació</t>
  </si>
  <si>
    <t>Grau en Enginyeria d'Aeroports</t>
  </si>
  <si>
    <t xml:space="preserve">Grau en Enginyeria Geomàtica i Topografia </t>
  </si>
  <si>
    <t>Grau en Enginyeria de Sistemes TIC</t>
  </si>
  <si>
    <t>Grau en Enginyeria en Tecnologies Aeroespacials</t>
  </si>
  <si>
    <t>Grau en Enginyeria en Vehicles Aeroespacials</t>
  </si>
  <si>
    <t>Grau en Enginyeria de Disseny Industrial i Desenvolupament del Producte</t>
  </si>
  <si>
    <t>370 FOOT</t>
  </si>
  <si>
    <t>Grau en Enginyeria Física</t>
  </si>
  <si>
    <t>860 EEI</t>
  </si>
  <si>
    <t>Distribució per gènere i estudis</t>
  </si>
  <si>
    <t>Estudiantat matriculat a estudis de grau</t>
  </si>
  <si>
    <t>TOTAL CENTRES PROPIS</t>
  </si>
  <si>
    <t>Grau en Enginyeria en Organització Industrial</t>
  </si>
  <si>
    <t>2014-2015</t>
  </si>
  <si>
    <t>Grau en Estudis d'Arquitectura</t>
  </si>
  <si>
    <t>Grau Fase Inicial Comuna</t>
  </si>
  <si>
    <t>Grau en Enginyeria d'Obres Públiques</t>
  </si>
  <si>
    <t>Grau en Enginyeria en Sistemes i Tecnologia Naval</t>
  </si>
  <si>
    <t>Grau en Tecnologies Marines</t>
  </si>
  <si>
    <t>Grau en Nàutica i Transport Marítim</t>
  </si>
  <si>
    <t>Grau Fase Inicial Comuna (estudis aeronavegació)</t>
  </si>
  <si>
    <t>Grau Fase Inicial Comuna (estudis telecomunicació)</t>
  </si>
  <si>
    <t>Grau En Enginyeria de Recursos Energètics I Miners</t>
  </si>
  <si>
    <t>Grau en Màrqueting i Comunicació Digital</t>
  </si>
  <si>
    <t>Grau en Disseny i Desenvolupament de Videojocs</t>
  </si>
  <si>
    <t>DOBLES TITULACIONS CFIS</t>
  </si>
  <si>
    <t>TOTAL CFIS</t>
  </si>
  <si>
    <t xml:space="preserve">Els estudiants del CFIS estan inclosos a la taula anterior a cadascuna de les titulacions individuals de les que s'han matriculat </t>
  </si>
  <si>
    <t>2015-2016</t>
  </si>
  <si>
    <t>Grau en Enginyeria de Tecnologies i Serveis de Telecomunicació</t>
  </si>
  <si>
    <t>Doble titulació en Grau Enginyeria de Sistemes Aeroespacials i Grau en Enginyeria de Sistemes de Telecomunicació o Grau en Enginyeria Telemàtica</t>
  </si>
  <si>
    <t>Grau en Enginyeria de Sistemes Aeroespacials</t>
  </si>
  <si>
    <t>Grau en Arquitectura Tècnica i Edificació</t>
  </si>
  <si>
    <t>Grau en Ciències i Tecnologies de les Telecomunicacions - Grau en Enginyeria Tecnologies Industrials</t>
  </si>
  <si>
    <t>Grau en Ciències i Tecnologies de les Telecomunicacions - Grau en Enginyeria Informàtica</t>
  </si>
  <si>
    <t>Grau en Ciències i Tecnologies de les Telecomunicacions - Grau en Matemàtiques</t>
  </si>
  <si>
    <t>Grau en Enginyeria Civil - Grau en Matemàtiques</t>
  </si>
  <si>
    <t>Grau en Enginyeria de Tecnologies Aeroespacials - Grau en Enginyeria Civil</t>
  </si>
  <si>
    <t>Grau en Enginyeria de Tecnologies Aeroespacials - Grau en Matemàtiques</t>
  </si>
  <si>
    <t>Grau en Enginyeria de Tecnologies Aeroespacials - Grau en Enginyeria Tecnologies Industrials</t>
  </si>
  <si>
    <t>Grau en Enginyeria de Tecnologies Aeroespacials - Grau en Informàtica</t>
  </si>
  <si>
    <t>Grau en Enginyeria en Tecnologies Industrials - Grau en Enginyeria Civil</t>
  </si>
  <si>
    <t>Grau en Enginyeria en Tecnologies Industrials - Grau en Enginyeria Informàtica</t>
  </si>
  <si>
    <t>Grau en Enginyeria en Tecnologies Industrials - Grau en Matemàtiques</t>
  </si>
  <si>
    <t>Grau en Matemàtiques -Grau en Enginyeria Informàtica</t>
  </si>
  <si>
    <t>Grau en Enginyeria Física - Grau en Enginyeria de Tecnologies Aeroespacials</t>
  </si>
  <si>
    <t>Grau en Enginyeria Física - Grau en Ciències i Tecnologies de les Telecomunicacions</t>
  </si>
  <si>
    <t>Grau en Enginyeria Física - Grau en Enginyeria en Tecnologies Industrials</t>
  </si>
  <si>
    <t>Grau en Enginyeria Física - Grau en Enginyeria Informàtica</t>
  </si>
  <si>
    <t>Grau en Enginyeria Física - Grau en Matemàtiques</t>
  </si>
  <si>
    <t>Grau en Enginyeria de Tecnologies i Serveis de Telecomunicació - Grau en Enginyeria en Tecnologies Industrials</t>
  </si>
  <si>
    <t>Grau en Enginyeria de Tecnologies i Serveis de Telecomunicació - Grau en Enginyeria Física</t>
  </si>
  <si>
    <t>Grau en Enginyeria de Tecnologies i Serveis de Telecomunicació - Grau en Matemàtiques</t>
  </si>
  <si>
    <t>Grau en Enginyeria de Tecnologies i Serveis de Telecomunicació - Grau en Enginyeria de Tecnologies Aeroespacials</t>
  </si>
  <si>
    <r>
      <t xml:space="preserve">205 ESEIAAT </t>
    </r>
    <r>
      <rPr>
        <vertAlign val="superscript"/>
        <sz val="10"/>
        <color rgb="FF003366"/>
        <rFont val="Arial"/>
        <family val="2"/>
      </rPr>
      <t>(*)</t>
    </r>
  </si>
  <si>
    <t>(*) Durant el curs 2015-2016 els centres 220 ETSEIAT i 320 EET s'han fusionat creant el centre 205 ESEIAAT</t>
  </si>
  <si>
    <t>2016-2017</t>
  </si>
  <si>
    <t>295 EEBE</t>
  </si>
  <si>
    <t>Grau en Enginyeria de Materials</t>
  </si>
  <si>
    <t>Grau en Enginyeria en Geoinformació i Geomàtica</t>
  </si>
  <si>
    <t>Nom_itinerari</t>
  </si>
  <si>
    <t>Grau en Enginyeria en Tecnologies Industrials i Grau en Ciències i Tecnologies de les Telecomunicacions</t>
  </si>
  <si>
    <t>Grau en Enginyeria Informàtica i Grau en Ciències i Tecnologies de les Telecomunicacions</t>
  </si>
  <si>
    <t>Grau en Matemàtiques i Grau en Ciències i Tecnologies de les Telecomunicacions</t>
  </si>
  <si>
    <t>Grau en Matemàtiques i Grau en Enginyeria Civil</t>
  </si>
  <si>
    <t>Grau en Enginyeria de Tecnologies Aeroespacials i Grau en Enginyeria Informàtica</t>
  </si>
  <si>
    <t>Grau en Matemàtiques i Grau en Enginyeria de Tecnologies Aeroespacials</t>
  </si>
  <si>
    <t>Grau en Enginyeria Civil i Grau en Enginyeria en Tecnologies Industrials</t>
  </si>
  <si>
    <t>Grau en Enginyeria en Tecnologies Industrials i Grau en Enginyeria Informàtica</t>
  </si>
  <si>
    <t>Grau en Matemàtiques i Grau en Enginyeria en Tecnologies Industrials</t>
  </si>
  <si>
    <t>Grau en Matemàtiques i Grau en Enginyeria Informàtica</t>
  </si>
  <si>
    <t>Grau en Enginyeria de Tecnologies Aeroespacials i Grau en Enginyeria Física</t>
  </si>
  <si>
    <t>Grau en Ciències i Tecnologies de les Telecomunicacions i Grau en Enginyeria Física</t>
  </si>
  <si>
    <t>Grau en Enginyeria en Tecnologies Industrials i Grau en Enginyeria Física</t>
  </si>
  <si>
    <t>Grau en Enginyeria Informàtica i Grau en Enginyeria Física</t>
  </si>
  <si>
    <t>Grau en Matemàtiques i Grau en Enginyeria Física</t>
  </si>
  <si>
    <t>Grau en Enginyeria de Tecnologies Industrials i Grau en Enginyeria de Tecnologies Aeroespacials</t>
  </si>
  <si>
    <t>Grau en Enginyeria de tecnologies i serveis de telecomunicació i Grau en Enginyeria en tecnologies industrials</t>
  </si>
  <si>
    <t>Grau en Enginyeria de tecnologies i serveis de telecomunicació i Grau en Enginyeria física</t>
  </si>
  <si>
    <t>Grau en Enginyeria de tecnologies i serveis de telecomunicació i Grau en Matemàtiques</t>
  </si>
  <si>
    <t>Grau en Enginyeria de tecnologies i serveis de telecomunicació i Grau en Enginyeria de Tecnologies Aeroespacials</t>
  </si>
  <si>
    <t>Grau en Enginyeria de tecnologies i serveis de telecomunicació i Grau en Informàtica</t>
  </si>
  <si>
    <t>Grau en Enginyeria de Tecnologies i Serveis de Telecomunicació - Grau en Informàtica</t>
  </si>
  <si>
    <t>162 CFIS</t>
  </si>
  <si>
    <t>Grau en Enginyeria Minera</t>
  </si>
  <si>
    <t>820 EUETIB</t>
  </si>
  <si>
    <t>Grau en Ciències i Tecnologia de l'Edificació</t>
  </si>
  <si>
    <t>Dades actualitzades a març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</si>
</sst>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#,##0_);_(\(#,##0\);_(&quot;-&quot;_);_(@_)"/>
    <numFmt numFmtId="165" formatCode="0\ ;&quot; (&quot;0\);&quot; - &quot;;@\ "/>
  </numFmts>
  <fonts count="16" x14ac:knownFonts="1">
    <font>
      <sz val="11"/>
      <color theme="1"/>
      <name val="Calibri"/>
      <family val="2"/>
      <scheme val="minor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sz val="8"/>
      <color rgb="FF003366"/>
      <name val="Arial"/>
      <family val="2"/>
    </font>
    <font>
      <sz val="10"/>
      <color theme="3"/>
      <name val="Arial"/>
      <family val="2"/>
    </font>
    <font>
      <i/>
      <sz val="8"/>
      <color rgb="FF003366"/>
      <name val="Arial"/>
      <family val="2"/>
    </font>
    <font>
      <vertAlign val="superscript"/>
      <sz val="10"/>
      <color rgb="FF003366"/>
      <name val="Arial"/>
      <family val="2"/>
    </font>
    <font>
      <i/>
      <sz val="8"/>
      <color theme="4" tint="-0.499984740745262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0"/>
      </patternFill>
    </fill>
  </fills>
  <borders count="54">
    <border>
      <left/>
      <right/>
      <top/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n">
        <color rgb="FF376091"/>
      </left>
      <right/>
      <top style="thin">
        <color rgb="FF376091"/>
      </top>
      <bottom/>
      <diagonal/>
    </border>
    <border>
      <left/>
      <right/>
      <top style="thin">
        <color rgb="FF376091"/>
      </top>
      <bottom/>
      <diagonal/>
    </border>
    <border>
      <left style="thin">
        <color rgb="FF376091"/>
      </left>
      <right/>
      <top/>
      <bottom/>
      <diagonal/>
    </border>
    <border>
      <left style="thin">
        <color rgb="FF376091"/>
      </left>
      <right/>
      <top/>
      <bottom style="thin">
        <color rgb="FF376091"/>
      </bottom>
      <diagonal/>
    </border>
    <border>
      <left/>
      <right/>
      <top/>
      <bottom style="thin">
        <color rgb="FF376091"/>
      </bottom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-0.24994659260841701"/>
      </left>
      <right/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 style="thin">
        <color theme="0"/>
      </bottom>
      <diagonal/>
    </border>
    <border>
      <left style="thin">
        <color theme="0"/>
      </left>
      <right/>
      <top style="thin">
        <color theme="4" tint="-0.24994659260841701"/>
      </top>
      <bottom style="thin">
        <color theme="0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0"/>
      </right>
      <top/>
      <bottom style="thin">
        <color theme="0"/>
      </bottom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/>
      <bottom/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rgb="FF376091"/>
      </right>
      <top style="thin">
        <color rgb="FF376091"/>
      </top>
      <bottom/>
      <diagonal/>
    </border>
    <border>
      <left/>
      <right style="thin">
        <color rgb="FF376091"/>
      </right>
      <top/>
      <bottom/>
      <diagonal/>
    </border>
    <border>
      <left/>
      <right style="thin">
        <color rgb="FF376091"/>
      </right>
      <top/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3"/>
      </top>
      <bottom style="thin">
        <color theme="0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</borders>
  <cellStyleXfs count="16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4" fillId="4" borderId="3" applyNumberFormat="0" applyFont="0" applyFill="0" applyAlignment="0" applyProtection="0"/>
    <xf numFmtId="0" fontId="4" fillId="4" borderId="5" applyNumberFormat="0" applyFont="0" applyFill="0" applyAlignment="0" applyProtection="0"/>
    <xf numFmtId="0" fontId="3" fillId="5" borderId="7">
      <alignment horizontal="center" vertical="center" wrapText="1"/>
    </xf>
    <xf numFmtId="3" fontId="6" fillId="7" borderId="7" applyNumberFormat="0">
      <alignment vertical="center"/>
    </xf>
    <xf numFmtId="3" fontId="6" fillId="9" borderId="7" applyNumberFormat="0">
      <alignment vertical="center"/>
    </xf>
    <xf numFmtId="3" fontId="6" fillId="4" borderId="0" applyNumberFormat="0">
      <alignment vertical="center"/>
    </xf>
    <xf numFmtId="0" fontId="7" fillId="0" borderId="10" applyNumberFormat="0" applyFont="0" applyFill="0" applyAlignment="0" applyProtection="0"/>
    <xf numFmtId="0" fontId="4" fillId="4" borderId="12" applyNumberFormat="0" applyFont="0" applyFill="0" applyAlignment="0" applyProtection="0"/>
    <xf numFmtId="0" fontId="7" fillId="0" borderId="17" applyNumberFormat="0" applyFont="0" applyFill="0" applyAlignment="0" applyProtection="0"/>
    <xf numFmtId="4" fontId="8" fillId="13" borderId="7" applyNumberFormat="0">
      <alignment vertical="center"/>
    </xf>
    <xf numFmtId="4" fontId="8" fillId="14" borderId="7" applyNumberFormat="0">
      <alignment vertical="center"/>
    </xf>
    <xf numFmtId="0" fontId="7" fillId="0" borderId="18" applyNumberFormat="0" applyFont="0" applyFill="0" applyAlignment="0" applyProtection="0"/>
    <xf numFmtId="0" fontId="4" fillId="4" borderId="19" applyNumberFormat="0" applyFont="0" applyFill="0" applyAlignment="0" applyProtection="0"/>
    <xf numFmtId="0" fontId="14" fillId="0" borderId="0"/>
  </cellStyleXfs>
  <cellXfs count="139">
    <xf numFmtId="0" fontId="0" fillId="0" borderId="0" xfId="0"/>
    <xf numFmtId="0" fontId="1" fillId="2" borderId="0" xfId="0" applyFont="1" applyFill="1"/>
    <xf numFmtId="0" fontId="1" fillId="2" borderId="2" xfId="1" applyFont="1" applyFill="1" applyBorder="1" applyAlignment="1"/>
    <xf numFmtId="0" fontId="1" fillId="2" borderId="4" xfId="2" applyFont="1" applyFill="1" applyBorder="1"/>
    <xf numFmtId="0" fontId="1" fillId="2" borderId="4" xfId="2" applyFont="1" applyFill="1" applyBorder="1" applyAlignment="1"/>
    <xf numFmtId="0" fontId="1" fillId="2" borderId="6" xfId="3" applyFont="1" applyFill="1" applyBorder="1"/>
    <xf numFmtId="0" fontId="5" fillId="6" borderId="8" xfId="4" applyFont="1" applyFill="1" applyBorder="1">
      <alignment horizontal="center" vertical="center" wrapText="1"/>
    </xf>
    <xf numFmtId="0" fontId="1" fillId="10" borderId="8" xfId="6" applyNumberFormat="1" applyFont="1" applyFill="1" applyBorder="1" applyAlignment="1">
      <alignment vertical="center"/>
    </xf>
    <xf numFmtId="0" fontId="2" fillId="0" borderId="0" xfId="3" applyFont="1" applyFill="1" applyBorder="1"/>
    <xf numFmtId="0" fontId="1" fillId="0" borderId="0" xfId="7" applyNumberFormat="1" applyFont="1" applyFill="1">
      <alignment vertical="center"/>
    </xf>
    <xf numFmtId="0" fontId="1" fillId="0" borderId="0" xfId="7" applyNumberFormat="1" applyFont="1" applyFill="1" applyAlignment="1">
      <alignment vertical="center"/>
    </xf>
    <xf numFmtId="3" fontId="1" fillId="0" borderId="0" xfId="7" applyNumberFormat="1" applyFont="1" applyFill="1" applyBorder="1">
      <alignment vertical="center"/>
    </xf>
    <xf numFmtId="0" fontId="1" fillId="0" borderId="0" xfId="3" applyFont="1" applyFill="1" applyBorder="1"/>
    <xf numFmtId="0" fontId="1" fillId="12" borderId="0" xfId="7" applyNumberFormat="1" applyFont="1" applyFill="1" applyAlignment="1">
      <alignment vertical="center"/>
    </xf>
    <xf numFmtId="0" fontId="2" fillId="0" borderId="0" xfId="0" applyFont="1"/>
    <xf numFmtId="0" fontId="1" fillId="2" borderId="11" xfId="8" applyFont="1" applyFill="1" applyBorder="1"/>
    <xf numFmtId="0" fontId="2" fillId="2" borderId="13" xfId="9" applyFont="1" applyFill="1" applyBorder="1"/>
    <xf numFmtId="0" fontId="2" fillId="2" borderId="13" xfId="9" applyFont="1" applyFill="1" applyBorder="1" applyAlignment="1"/>
    <xf numFmtId="0" fontId="1" fillId="2" borderId="0" xfId="0" applyFont="1" applyFill="1" applyAlignment="1"/>
    <xf numFmtId="0" fontId="2" fillId="2" borderId="0" xfId="0" applyFont="1" applyFill="1"/>
    <xf numFmtId="0" fontId="9" fillId="2" borderId="0" xfId="0" applyFont="1" applyFill="1"/>
    <xf numFmtId="0" fontId="1" fillId="8" borderId="8" xfId="11" applyNumberFormat="1" applyFont="1" applyFill="1" applyBorder="1" applyAlignment="1">
      <alignment vertical="center"/>
    </xf>
    <xf numFmtId="0" fontId="1" fillId="0" borderId="20" xfId="8" applyFont="1" applyFill="1" applyBorder="1"/>
    <xf numFmtId="0" fontId="1" fillId="2" borderId="21" xfId="0" applyFont="1" applyFill="1" applyBorder="1"/>
    <xf numFmtId="0" fontId="1" fillId="0" borderId="21" xfId="3" applyFont="1" applyFill="1" applyBorder="1" applyAlignment="1">
      <alignment vertical="center"/>
    </xf>
    <xf numFmtId="0" fontId="1" fillId="0" borderId="22" xfId="8" applyFont="1" applyFill="1" applyBorder="1"/>
    <xf numFmtId="0" fontId="1" fillId="0" borderId="23" xfId="8" applyFont="1" applyFill="1" applyBorder="1"/>
    <xf numFmtId="0" fontId="1" fillId="0" borderId="24" xfId="3" applyFont="1" applyFill="1" applyBorder="1" applyAlignment="1">
      <alignment vertical="center"/>
    </xf>
    <xf numFmtId="3" fontId="1" fillId="0" borderId="24" xfId="3" applyNumberFormat="1" applyFont="1" applyFill="1" applyBorder="1" applyAlignment="1">
      <alignment vertical="center"/>
    </xf>
    <xf numFmtId="0" fontId="5" fillId="6" borderId="0" xfId="3" applyFont="1" applyFill="1" applyBorder="1" applyAlignment="1">
      <alignment vertical="center"/>
    </xf>
    <xf numFmtId="0" fontId="1" fillId="10" borderId="8" xfId="6" applyNumberFormat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2" borderId="25" xfId="2" applyFont="1" applyFill="1" applyBorder="1"/>
    <xf numFmtId="0" fontId="2" fillId="2" borderId="26" xfId="9" applyFont="1" applyFill="1" applyBorder="1"/>
    <xf numFmtId="164" fontId="1" fillId="8" borderId="9" xfId="5" applyNumberFormat="1" applyFont="1" applyFill="1" applyBorder="1">
      <alignment vertical="center"/>
    </xf>
    <xf numFmtId="164" fontId="1" fillId="10" borderId="9" xfId="6" applyNumberFormat="1" applyFont="1" applyFill="1" applyBorder="1">
      <alignment vertical="center"/>
    </xf>
    <xf numFmtId="164" fontId="1" fillId="10" borderId="9" xfId="5" applyNumberFormat="1" applyFont="1" applyFill="1" applyBorder="1">
      <alignment vertical="center"/>
    </xf>
    <xf numFmtId="0" fontId="10" fillId="8" borderId="8" xfId="5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27" xfId="1" applyFont="1" applyFill="1" applyBorder="1" applyAlignment="1">
      <alignment vertical="center"/>
    </xf>
    <xf numFmtId="164" fontId="5" fillId="6" borderId="8" xfId="5" applyNumberFormat="1" applyFont="1" applyFill="1" applyBorder="1">
      <alignment vertical="center"/>
    </xf>
    <xf numFmtId="3" fontId="2" fillId="12" borderId="0" xfId="7" applyNumberFormat="1" applyFont="1" applyFill="1" applyBorder="1">
      <alignment vertical="center"/>
    </xf>
    <xf numFmtId="3" fontId="2" fillId="0" borderId="21" xfId="3" applyNumberFormat="1" applyFont="1" applyFill="1" applyBorder="1" applyAlignment="1">
      <alignment vertical="center"/>
    </xf>
    <xf numFmtId="3" fontId="5" fillId="11" borderId="8" xfId="5" applyNumberFormat="1" applyFont="1" applyFill="1" applyBorder="1">
      <alignment vertical="center"/>
    </xf>
    <xf numFmtId="3" fontId="5" fillId="6" borderId="8" xfId="0" applyNumberFormat="1" applyFont="1" applyFill="1" applyBorder="1" applyAlignment="1">
      <alignment vertical="center"/>
    </xf>
    <xf numFmtId="0" fontId="1" fillId="8" borderId="8" xfId="5" applyNumberFormat="1" applyFont="1" applyFill="1" applyBorder="1" applyAlignment="1">
      <alignment vertical="center" wrapText="1"/>
    </xf>
    <xf numFmtId="0" fontId="1" fillId="8" borderId="8" xfId="6" applyNumberFormat="1" applyFont="1" applyFill="1" applyBorder="1" applyAlignment="1">
      <alignment vertical="center" wrapText="1"/>
    </xf>
    <xf numFmtId="164" fontId="5" fillId="6" borderId="9" xfId="7" applyNumberFormat="1" applyFont="1" applyFill="1" applyBorder="1">
      <alignment vertical="center"/>
    </xf>
    <xf numFmtId="0" fontId="1" fillId="2" borderId="33" xfId="0" applyFont="1" applyFill="1" applyBorder="1"/>
    <xf numFmtId="0" fontId="1" fillId="0" borderId="34" xfId="8" applyFont="1" applyFill="1" applyBorder="1"/>
    <xf numFmtId="0" fontId="1" fillId="0" borderId="35" xfId="3" applyFont="1" applyFill="1" applyBorder="1" applyAlignment="1">
      <alignment vertical="center"/>
    </xf>
    <xf numFmtId="3" fontId="1" fillId="0" borderId="35" xfId="3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left"/>
    </xf>
    <xf numFmtId="164" fontId="1" fillId="15" borderId="9" xfId="5" applyNumberFormat="1" applyFont="1" applyFill="1" applyBorder="1">
      <alignment vertical="center"/>
    </xf>
    <xf numFmtId="164" fontId="1" fillId="15" borderId="9" xfId="6" applyNumberFormat="1" applyFont="1" applyFill="1" applyBorder="1">
      <alignment vertical="center"/>
    </xf>
    <xf numFmtId="0" fontId="1" fillId="10" borderId="8" xfId="5" applyNumberFormat="1" applyFont="1" applyFill="1" applyBorder="1">
      <alignment vertical="center"/>
    </xf>
    <xf numFmtId="0" fontId="1" fillId="0" borderId="0" xfId="0" applyFont="1"/>
    <xf numFmtId="165" fontId="1" fillId="8" borderId="8" xfId="5" applyNumberFormat="1" applyFont="1" applyFill="1" applyBorder="1">
      <alignment vertical="center"/>
    </xf>
    <xf numFmtId="0" fontId="1" fillId="10" borderId="8" xfId="5" applyNumberFormat="1" applyFont="1" applyFill="1" applyBorder="1" applyAlignment="1">
      <alignment vertical="center" wrapText="1"/>
    </xf>
    <xf numFmtId="164" fontId="1" fillId="8" borderId="9" xfId="6" applyNumberFormat="1" applyFont="1" applyFill="1" applyBorder="1">
      <alignment vertical="center"/>
    </xf>
    <xf numFmtId="0" fontId="1" fillId="10" borderId="14" xfId="6" applyNumberFormat="1" applyFont="1" applyFill="1" applyBorder="1" applyAlignment="1">
      <alignment horizontal="left" vertical="center"/>
    </xf>
    <xf numFmtId="0" fontId="1" fillId="12" borderId="30" xfId="5" applyNumberFormat="1" applyFont="1" applyFill="1" applyBorder="1" applyAlignment="1">
      <alignment horizontal="center" vertical="center" wrapText="1"/>
    </xf>
    <xf numFmtId="0" fontId="1" fillId="10" borderId="8" xfId="6" applyNumberFormat="1" applyFont="1" applyFill="1" applyBorder="1">
      <alignment vertical="center"/>
    </xf>
    <xf numFmtId="0" fontId="1" fillId="15" borderId="8" xfId="5" applyNumberFormat="1" applyFont="1" applyFill="1" applyBorder="1">
      <alignment vertical="center"/>
    </xf>
    <xf numFmtId="0" fontId="1" fillId="8" borderId="8" xfId="6" applyNumberFormat="1" applyFont="1" applyFill="1" applyBorder="1">
      <alignment vertical="center"/>
    </xf>
    <xf numFmtId="0" fontId="1" fillId="8" borderId="8" xfId="5" applyNumberFormat="1" applyFont="1" applyFill="1" applyBorder="1">
      <alignment vertical="center"/>
    </xf>
    <xf numFmtId="0" fontId="15" fillId="16" borderId="38" xfId="15" applyFont="1" applyFill="1" applyBorder="1" applyAlignment="1">
      <alignment horizontal="center"/>
    </xf>
    <xf numFmtId="0" fontId="15" fillId="0" borderId="39" xfId="15" applyFont="1" applyFill="1" applyBorder="1" applyAlignment="1">
      <alignment wrapText="1"/>
    </xf>
    <xf numFmtId="0" fontId="1" fillId="10" borderId="8" xfId="6" applyNumberFormat="1" applyFont="1" applyFill="1" applyBorder="1">
      <alignment vertical="center"/>
    </xf>
    <xf numFmtId="0" fontId="2" fillId="2" borderId="40" xfId="1" applyFont="1" applyFill="1" applyBorder="1" applyAlignment="1"/>
    <xf numFmtId="0" fontId="2" fillId="2" borderId="41" xfId="1" applyFont="1" applyFill="1" applyBorder="1" applyAlignment="1"/>
    <xf numFmtId="0" fontId="0" fillId="0" borderId="42" xfId="0" applyBorder="1"/>
    <xf numFmtId="0" fontId="2" fillId="2" borderId="43" xfId="1" applyFont="1" applyFill="1" applyBorder="1" applyAlignment="1">
      <alignment vertical="center"/>
    </xf>
    <xf numFmtId="0" fontId="0" fillId="0" borderId="44" xfId="0" applyBorder="1" applyAlignment="1">
      <alignment vertical="center"/>
    </xf>
    <xf numFmtId="0" fontId="2" fillId="2" borderId="45" xfId="3" applyFont="1" applyFill="1" applyBorder="1"/>
    <xf numFmtId="0" fontId="0" fillId="0" borderId="44" xfId="0" applyBorder="1"/>
    <xf numFmtId="0" fontId="1" fillId="2" borderId="45" xfId="3" applyFont="1" applyFill="1" applyBorder="1"/>
    <xf numFmtId="0" fontId="1" fillId="2" borderId="46" xfId="3" applyFont="1" applyFill="1" applyBorder="1"/>
    <xf numFmtId="164" fontId="1" fillId="2" borderId="44" xfId="10" applyNumberFormat="1" applyFont="1" applyFill="1" applyBorder="1" applyAlignment="1"/>
    <xf numFmtId="164" fontId="0" fillId="0" borderId="0" xfId="0" applyNumberFormat="1" applyBorder="1"/>
    <xf numFmtId="0" fontId="0" fillId="0" borderId="0" xfId="0" applyBorder="1"/>
    <xf numFmtId="0" fontId="0" fillId="0" borderId="47" xfId="0" applyBorder="1"/>
    <xf numFmtId="0" fontId="0" fillId="0" borderId="48" xfId="0" applyBorder="1"/>
    <xf numFmtId="0" fontId="0" fillId="0" borderId="49" xfId="0" applyBorder="1" applyAlignment="1">
      <alignment vertical="center"/>
    </xf>
    <xf numFmtId="0" fontId="0" fillId="0" borderId="49" xfId="0" applyBorder="1"/>
    <xf numFmtId="0" fontId="0" fillId="0" borderId="50" xfId="0" applyBorder="1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/>
    <xf numFmtId="0" fontId="1" fillId="15" borderId="8" xfId="5" applyNumberFormat="1" applyFont="1" applyFill="1" applyBorder="1">
      <alignment vertical="center"/>
    </xf>
    <xf numFmtId="0" fontId="1" fillId="15" borderId="8" xfId="6" applyNumberFormat="1" applyFont="1" applyFill="1" applyBorder="1">
      <alignment vertical="center"/>
    </xf>
    <xf numFmtId="164" fontId="1" fillId="15" borderId="9" xfId="5" applyNumberFormat="1" applyFont="1" applyFill="1" applyBorder="1" applyAlignment="1">
      <alignment horizontal="right" vertical="center"/>
    </xf>
    <xf numFmtId="0" fontId="2" fillId="2" borderId="51" xfId="1" applyFont="1" applyFill="1" applyBorder="1" applyAlignment="1"/>
    <xf numFmtId="0" fontId="11" fillId="0" borderId="24" xfId="3" applyFont="1" applyFill="1" applyBorder="1" applyAlignment="1">
      <alignment vertical="center"/>
    </xf>
    <xf numFmtId="0" fontId="1" fillId="15" borderId="14" xfId="6" applyNumberFormat="1" applyFont="1" applyFill="1" applyBorder="1" applyAlignment="1">
      <alignment horizontal="left" vertical="center"/>
    </xf>
    <xf numFmtId="0" fontId="1" fillId="15" borderId="15" xfId="6" applyNumberFormat="1" applyFont="1" applyFill="1" applyBorder="1" applyAlignment="1">
      <alignment horizontal="left" vertical="center"/>
    </xf>
    <xf numFmtId="0" fontId="5" fillId="6" borderId="8" xfId="7" applyNumberFormat="1" applyFont="1" applyFill="1" applyBorder="1">
      <alignment vertical="center"/>
    </xf>
    <xf numFmtId="0" fontId="5" fillId="11" borderId="8" xfId="4" applyFont="1" applyFill="1" applyBorder="1" applyAlignment="1">
      <alignment horizontal="left" vertical="center" wrapText="1"/>
    </xf>
    <xf numFmtId="0" fontId="5" fillId="11" borderId="8" xfId="7" applyNumberFormat="1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  <xf numFmtId="0" fontId="1" fillId="10" borderId="8" xfId="5" applyNumberFormat="1" applyFont="1" applyFill="1" applyBorder="1" applyAlignment="1">
      <alignment horizontal="left" vertical="center"/>
    </xf>
    <xf numFmtId="0" fontId="1" fillId="8" borderId="14" xfId="5" applyNumberFormat="1" applyFont="1" applyFill="1" applyBorder="1" applyAlignment="1">
      <alignment horizontal="left" vertical="center"/>
    </xf>
    <xf numFmtId="0" fontId="1" fillId="8" borderId="16" xfId="5" applyNumberFormat="1" applyFont="1" applyFill="1" applyBorder="1" applyAlignment="1">
      <alignment horizontal="left" vertical="center"/>
    </xf>
    <xf numFmtId="0" fontId="1" fillId="8" borderId="14" xfId="6" applyNumberFormat="1" applyFont="1" applyFill="1" applyBorder="1" applyAlignment="1">
      <alignment horizontal="left" vertical="center"/>
    </xf>
    <xf numFmtId="0" fontId="1" fillId="8" borderId="15" xfId="6" applyNumberFormat="1" applyFont="1" applyFill="1" applyBorder="1" applyAlignment="1">
      <alignment horizontal="left" vertical="center"/>
    </xf>
    <xf numFmtId="0" fontId="1" fillId="8" borderId="16" xfId="6" applyNumberFormat="1" applyFont="1" applyFill="1" applyBorder="1" applyAlignment="1">
      <alignment horizontal="left" vertical="center"/>
    </xf>
    <xf numFmtId="0" fontId="5" fillId="6" borderId="8" xfId="5" applyNumberFormat="1" applyFont="1" applyFill="1" applyBorder="1">
      <alignment vertical="center"/>
    </xf>
    <xf numFmtId="0" fontId="11" fillId="2" borderId="30" xfId="0" applyFont="1" applyFill="1" applyBorder="1" applyAlignment="1">
      <alignment horizontal="left"/>
    </xf>
    <xf numFmtId="0" fontId="5" fillId="6" borderId="8" xfId="4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0" fontId="1" fillId="12" borderId="29" xfId="5" applyNumberFormat="1" applyFont="1" applyFill="1" applyBorder="1" applyAlignment="1">
      <alignment horizontal="center" vertical="center" wrapText="1"/>
    </xf>
    <xf numFmtId="0" fontId="1" fillId="12" borderId="30" xfId="5" applyNumberFormat="1" applyFont="1" applyFill="1" applyBorder="1" applyAlignment="1">
      <alignment horizontal="center" vertical="center" wrapText="1"/>
    </xf>
    <xf numFmtId="0" fontId="1" fillId="12" borderId="31" xfId="5" applyNumberFormat="1" applyFont="1" applyFill="1" applyBorder="1" applyAlignment="1">
      <alignment horizontal="center" vertical="center" wrapText="1"/>
    </xf>
    <xf numFmtId="0" fontId="5" fillId="6" borderId="29" xfId="4" applyFont="1" applyFill="1" applyBorder="1" applyAlignment="1">
      <alignment horizontal="left" vertical="center" wrapText="1"/>
    </xf>
    <xf numFmtId="0" fontId="5" fillId="6" borderId="31" xfId="4" applyFont="1" applyFill="1" applyBorder="1" applyAlignment="1">
      <alignment horizontal="left" vertical="center" wrapText="1"/>
    </xf>
    <xf numFmtId="0" fontId="5" fillId="6" borderId="28" xfId="4" applyFont="1" applyFill="1" applyBorder="1" applyAlignment="1">
      <alignment horizontal="left" vertical="center" wrapText="1"/>
    </xf>
    <xf numFmtId="0" fontId="5" fillId="6" borderId="32" xfId="4" applyFont="1" applyFill="1" applyBorder="1" applyAlignment="1">
      <alignment horizontal="left" vertical="center" wrapText="1"/>
    </xf>
    <xf numFmtId="0" fontId="2" fillId="3" borderId="52" xfId="0" applyFont="1" applyFill="1" applyBorder="1" applyAlignment="1">
      <alignment horizontal="left" vertical="center"/>
    </xf>
    <xf numFmtId="0" fontId="2" fillId="3" borderId="53" xfId="0" applyFont="1" applyFill="1" applyBorder="1" applyAlignment="1">
      <alignment horizontal="left" vertical="center"/>
    </xf>
    <xf numFmtId="0" fontId="1" fillId="10" borderId="8" xfId="6" applyNumberFormat="1" applyFont="1" applyFill="1" applyBorder="1">
      <alignment vertical="center"/>
    </xf>
    <xf numFmtId="0" fontId="1" fillId="15" borderId="8" xfId="5" applyNumberFormat="1" applyFont="1" applyFill="1" applyBorder="1">
      <alignment vertical="center"/>
    </xf>
    <xf numFmtId="0" fontId="1" fillId="8" borderId="14" xfId="5" applyNumberFormat="1" applyFont="1" applyFill="1" applyBorder="1" applyAlignment="1">
      <alignment horizontal="left" vertical="center" wrapText="1"/>
    </xf>
    <xf numFmtId="0" fontId="1" fillId="8" borderId="15" xfId="5" applyNumberFormat="1" applyFont="1" applyFill="1" applyBorder="1" applyAlignment="1">
      <alignment horizontal="left" vertical="center" wrapText="1"/>
    </xf>
    <xf numFmtId="0" fontId="13" fillId="0" borderId="9" xfId="5" applyNumberFormat="1" applyFont="1" applyFill="1" applyBorder="1" applyAlignment="1">
      <alignment horizontal="left" vertical="center"/>
    </xf>
    <xf numFmtId="0" fontId="13" fillId="0" borderId="36" xfId="5" applyNumberFormat="1" applyFont="1" applyFill="1" applyBorder="1" applyAlignment="1">
      <alignment horizontal="left" vertical="center"/>
    </xf>
    <xf numFmtId="0" fontId="13" fillId="0" borderId="37" xfId="5" applyNumberFormat="1" applyFont="1" applyFill="1" applyBorder="1" applyAlignment="1">
      <alignment horizontal="left" vertical="center"/>
    </xf>
    <xf numFmtId="0" fontId="1" fillId="10" borderId="14" xfId="6" applyNumberFormat="1" applyFont="1" applyFill="1" applyBorder="1" applyAlignment="1">
      <alignment horizontal="left" vertical="center"/>
    </xf>
    <xf numFmtId="0" fontId="1" fillId="10" borderId="16" xfId="6" applyNumberFormat="1" applyFont="1" applyFill="1" applyBorder="1" applyAlignment="1">
      <alignment horizontal="left" vertical="center"/>
    </xf>
    <xf numFmtId="0" fontId="1" fillId="15" borderId="14" xfId="5" applyNumberFormat="1" applyFont="1" applyFill="1" applyBorder="1" applyAlignment="1">
      <alignment horizontal="left" vertical="center"/>
    </xf>
    <xf numFmtId="0" fontId="1" fillId="15" borderId="15" xfId="5" applyNumberFormat="1" applyFont="1" applyFill="1" applyBorder="1" applyAlignment="1">
      <alignment horizontal="left" vertical="center"/>
    </xf>
    <xf numFmtId="165" fontId="1" fillId="8" borderId="14" xfId="5" applyNumberFormat="1" applyFont="1" applyFill="1" applyBorder="1" applyAlignment="1">
      <alignment horizontal="left" vertical="center"/>
    </xf>
    <xf numFmtId="165" fontId="1" fillId="8" borderId="15" xfId="5" applyNumberFormat="1" applyFont="1" applyFill="1" applyBorder="1" applyAlignment="1">
      <alignment horizontal="left" vertical="center"/>
    </xf>
    <xf numFmtId="0" fontId="1" fillId="10" borderId="14" xfId="5" applyNumberFormat="1" applyFont="1" applyFill="1" applyBorder="1" applyAlignment="1">
      <alignment horizontal="left" vertical="center"/>
    </xf>
    <xf numFmtId="0" fontId="1" fillId="10" borderId="15" xfId="5" applyNumberFormat="1" applyFont="1" applyFill="1" applyBorder="1" applyAlignment="1">
      <alignment horizontal="left" vertical="center"/>
    </xf>
    <xf numFmtId="0" fontId="1" fillId="8" borderId="8" xfId="6" applyNumberFormat="1" applyFont="1" applyFill="1" applyBorder="1">
      <alignment vertical="center"/>
    </xf>
    <xf numFmtId="0" fontId="1" fillId="8" borderId="8" xfId="5" applyNumberFormat="1" applyFont="1" applyFill="1" applyBorder="1">
      <alignment vertical="center"/>
    </xf>
    <xf numFmtId="0" fontId="1" fillId="10" borderId="15" xfId="6" applyNumberFormat="1" applyFont="1" applyFill="1" applyBorder="1" applyAlignment="1">
      <alignment horizontal="left" vertical="center"/>
    </xf>
  </cellXfs>
  <cellStyles count="16">
    <cellStyle name="BordeEsqDI" xfId="13"/>
    <cellStyle name="BordeEsqDS" xfId="10"/>
    <cellStyle name="BordeEsqII" xfId="8"/>
    <cellStyle name="BordeEsqIS" xfId="1"/>
    <cellStyle name="BordeTablaDer" xfId="14"/>
    <cellStyle name="BordeTablaInf" xfId="9"/>
    <cellStyle name="BordeTablaIzq" xfId="3"/>
    <cellStyle name="BordeTablaSup" xfId="2"/>
    <cellStyle name="fColor1" xfId="5"/>
    <cellStyle name="fColor2" xfId="6"/>
    <cellStyle name="fTitulo" xfId="4"/>
    <cellStyle name="fTotal0" xfId="7"/>
    <cellStyle name="fTotal1" xfId="11"/>
    <cellStyle name="fTotal2" xfId="12"/>
    <cellStyle name="Normal" xfId="0" builtinId="0"/>
    <cellStyle name="Normal_Full1" xfId="15"/>
  </cellStyles>
  <dxfs count="0"/>
  <tableStyles count="0" defaultTableStyle="TableStyleMedium9" defaultPivotStyle="PivotStyleLight16"/>
  <colors>
    <mruColors>
      <color rgb="FFB8CCE4"/>
      <color rgb="FFDBE5F1"/>
      <color rgb="FF376091"/>
      <color rgb="FF6E97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showGridLines="0" tabSelected="1" zoomScaleNormal="100" zoomScaleSheetLayoutView="100" workbookViewId="0">
      <selection activeCell="B3" sqref="B3"/>
    </sheetView>
  </sheetViews>
  <sheetFormatPr defaultColWidth="9.109375" defaultRowHeight="14.4" x14ac:dyDescent="0.3"/>
  <cols>
    <col min="1" max="1" width="0.5546875" style="1" customWidth="1"/>
    <col min="2" max="2" width="15.33203125" style="1" customWidth="1"/>
    <col min="3" max="3" width="79.44140625" style="18" customWidth="1"/>
    <col min="4" max="9" width="8.77734375" style="19" customWidth="1"/>
    <col min="10" max="12" width="8.6640625" style="19" customWidth="1"/>
    <col min="13" max="13" width="0.6640625" customWidth="1"/>
    <col min="14" max="14" width="1.77734375" style="86" customWidth="1"/>
  </cols>
  <sheetData>
    <row r="1" spans="1:14" x14ac:dyDescent="0.3">
      <c r="B1" s="1" t="s">
        <v>68</v>
      </c>
    </row>
    <row r="2" spans="1:14" x14ac:dyDescent="0.3">
      <c r="B2" s="1" t="s">
        <v>67</v>
      </c>
    </row>
    <row r="4" spans="1:14" ht="15" thickBot="1" x14ac:dyDescent="0.35">
      <c r="D4" s="31"/>
      <c r="E4" s="31"/>
      <c r="F4" s="31"/>
      <c r="G4" s="31"/>
      <c r="H4" s="31"/>
      <c r="I4" s="31"/>
      <c r="J4" s="31"/>
      <c r="K4" s="31"/>
      <c r="L4" s="31"/>
    </row>
    <row r="5" spans="1:14" ht="15" thickTop="1" x14ac:dyDescent="0.3">
      <c r="A5" s="8"/>
      <c r="B5" s="119" t="s">
        <v>0</v>
      </c>
      <c r="C5" s="120"/>
      <c r="D5" s="11"/>
      <c r="E5" s="11"/>
      <c r="F5" s="11"/>
      <c r="G5" s="11"/>
      <c r="H5" s="11"/>
      <c r="I5" s="11"/>
      <c r="J5" s="11"/>
      <c r="K5" s="11"/>
      <c r="L5" s="11"/>
    </row>
    <row r="6" spans="1:14" ht="3.75" customHeight="1" x14ac:dyDescent="0.3">
      <c r="A6" s="69"/>
      <c r="B6" s="92"/>
      <c r="C6" s="92"/>
      <c r="D6" s="70"/>
      <c r="E6" s="70"/>
      <c r="F6" s="70"/>
      <c r="G6" s="70"/>
      <c r="H6" s="70"/>
      <c r="I6" s="70"/>
      <c r="J6" s="70"/>
      <c r="K6" s="70"/>
      <c r="L6" s="70"/>
      <c r="M6" s="71"/>
    </row>
    <row r="7" spans="1:14" s="38" customFormat="1" ht="19.5" customHeight="1" x14ac:dyDescent="0.3">
      <c r="A7" s="72"/>
      <c r="B7" s="110" t="s">
        <v>1</v>
      </c>
      <c r="C7" s="110" t="s">
        <v>46</v>
      </c>
      <c r="D7" s="111" t="s">
        <v>71</v>
      </c>
      <c r="E7" s="111"/>
      <c r="F7" s="111"/>
      <c r="G7" s="111" t="s">
        <v>86</v>
      </c>
      <c r="H7" s="111"/>
      <c r="I7" s="111"/>
      <c r="J7" s="111" t="s">
        <v>114</v>
      </c>
      <c r="K7" s="111"/>
      <c r="L7" s="111"/>
      <c r="M7" s="73"/>
      <c r="N7" s="87"/>
    </row>
    <row r="8" spans="1:14" ht="19.5" customHeight="1" x14ac:dyDescent="0.3">
      <c r="A8" s="74"/>
      <c r="B8" s="110"/>
      <c r="C8" s="110"/>
      <c r="D8" s="6" t="s">
        <v>2</v>
      </c>
      <c r="E8" s="6" t="s">
        <v>3</v>
      </c>
      <c r="F8" s="6" t="s">
        <v>4</v>
      </c>
      <c r="G8" s="6" t="s">
        <v>2</v>
      </c>
      <c r="H8" s="6" t="s">
        <v>3</v>
      </c>
      <c r="I8" s="6" t="s">
        <v>4</v>
      </c>
      <c r="J8" s="6" t="s">
        <v>2</v>
      </c>
      <c r="K8" s="6" t="s">
        <v>3</v>
      </c>
      <c r="L8" s="6" t="s">
        <v>4</v>
      </c>
      <c r="M8" s="75"/>
    </row>
    <row r="9" spans="1:14" ht="19.5" customHeight="1" x14ac:dyDescent="0.3">
      <c r="A9" s="76"/>
      <c r="B9" s="30" t="s">
        <v>5</v>
      </c>
      <c r="C9" s="7" t="s">
        <v>21</v>
      </c>
      <c r="D9" s="36">
        <v>66</v>
      </c>
      <c r="E9" s="36">
        <v>201</v>
      </c>
      <c r="F9" s="36">
        <f t="shared" ref="F9:F20" si="0">+D9+E9</f>
        <v>267</v>
      </c>
      <c r="G9" s="36">
        <v>73</v>
      </c>
      <c r="H9" s="36">
        <v>203</v>
      </c>
      <c r="I9" s="36">
        <f t="shared" ref="I9:I20" si="1">+G9+H9</f>
        <v>276</v>
      </c>
      <c r="J9" s="36">
        <v>67</v>
      </c>
      <c r="K9" s="36">
        <v>213</v>
      </c>
      <c r="L9" s="36">
        <f t="shared" ref="L9:L20" si="2">J9+K9</f>
        <v>280</v>
      </c>
      <c r="M9" s="75"/>
    </row>
    <row r="10" spans="1:14" ht="19.5" customHeight="1" x14ac:dyDescent="0.3">
      <c r="A10" s="76"/>
      <c r="B10" s="105" t="s">
        <v>112</v>
      </c>
      <c r="C10" s="64" t="s">
        <v>63</v>
      </c>
      <c r="D10" s="34">
        <v>129</v>
      </c>
      <c r="E10" s="34">
        <v>129</v>
      </c>
      <c r="F10" s="34">
        <f t="shared" si="0"/>
        <v>258</v>
      </c>
      <c r="G10" s="34">
        <v>135</v>
      </c>
      <c r="H10" s="34">
        <v>126</v>
      </c>
      <c r="I10" s="34">
        <f t="shared" si="1"/>
        <v>261</v>
      </c>
      <c r="J10" s="34">
        <v>153</v>
      </c>
      <c r="K10" s="34">
        <v>137</v>
      </c>
      <c r="L10" s="34">
        <f t="shared" si="2"/>
        <v>290</v>
      </c>
      <c r="M10" s="75"/>
    </row>
    <row r="11" spans="1:14" ht="19.5" customHeight="1" x14ac:dyDescent="0.3">
      <c r="A11" s="76"/>
      <c r="B11" s="106"/>
      <c r="C11" s="64" t="s">
        <v>24</v>
      </c>
      <c r="D11" s="34">
        <v>36</v>
      </c>
      <c r="E11" s="34">
        <v>150</v>
      </c>
      <c r="F11" s="34">
        <f t="shared" si="0"/>
        <v>186</v>
      </c>
      <c r="G11" s="34">
        <v>36</v>
      </c>
      <c r="H11" s="34">
        <v>127</v>
      </c>
      <c r="I11" s="34">
        <f t="shared" si="1"/>
        <v>163</v>
      </c>
      <c r="J11" s="34">
        <v>36</v>
      </c>
      <c r="K11" s="34">
        <v>106</v>
      </c>
      <c r="L11" s="34">
        <f t="shared" si="2"/>
        <v>142</v>
      </c>
      <c r="M11" s="75"/>
    </row>
    <row r="12" spans="1:14" ht="19.5" customHeight="1" x14ac:dyDescent="0.3">
      <c r="A12" s="76"/>
      <c r="B12" s="106"/>
      <c r="C12" s="64" t="s">
        <v>30</v>
      </c>
      <c r="D12" s="34">
        <v>29</v>
      </c>
      <c r="E12" s="34">
        <v>28</v>
      </c>
      <c r="F12" s="34">
        <f t="shared" si="0"/>
        <v>57</v>
      </c>
      <c r="G12" s="34">
        <v>24</v>
      </c>
      <c r="H12" s="34">
        <v>31</v>
      </c>
      <c r="I12" s="34">
        <f t="shared" si="1"/>
        <v>55</v>
      </c>
      <c r="J12" s="34">
        <v>35</v>
      </c>
      <c r="K12" s="34">
        <v>35</v>
      </c>
      <c r="L12" s="34">
        <f t="shared" si="2"/>
        <v>70</v>
      </c>
      <c r="M12" s="75"/>
    </row>
    <row r="13" spans="1:14" ht="19.5" customHeight="1" x14ac:dyDescent="0.3">
      <c r="A13" s="76"/>
      <c r="B13" s="106"/>
      <c r="C13" s="64" t="s">
        <v>31</v>
      </c>
      <c r="D13" s="34">
        <v>56</v>
      </c>
      <c r="E13" s="34">
        <v>432</v>
      </c>
      <c r="F13" s="34">
        <f t="shared" si="0"/>
        <v>488</v>
      </c>
      <c r="G13" s="34">
        <v>53</v>
      </c>
      <c r="H13" s="34">
        <v>432</v>
      </c>
      <c r="I13" s="34">
        <f t="shared" si="1"/>
        <v>485</v>
      </c>
      <c r="J13" s="34">
        <v>24</v>
      </c>
      <c r="K13" s="34">
        <v>258</v>
      </c>
      <c r="L13" s="34">
        <f t="shared" si="2"/>
        <v>282</v>
      </c>
      <c r="M13" s="75"/>
    </row>
    <row r="14" spans="1:14" ht="19.5" customHeight="1" x14ac:dyDescent="0.3">
      <c r="A14" s="76"/>
      <c r="B14" s="106"/>
      <c r="C14" s="64" t="s">
        <v>28</v>
      </c>
      <c r="D14" s="34">
        <v>3</v>
      </c>
      <c r="E14" s="34">
        <v>137</v>
      </c>
      <c r="F14" s="34">
        <f t="shared" si="0"/>
        <v>140</v>
      </c>
      <c r="G14" s="34">
        <v>4</v>
      </c>
      <c r="H14" s="34">
        <v>119</v>
      </c>
      <c r="I14" s="34">
        <f t="shared" si="1"/>
        <v>123</v>
      </c>
      <c r="J14" s="34">
        <v>6</v>
      </c>
      <c r="K14" s="34">
        <v>137</v>
      </c>
      <c r="L14" s="34">
        <f t="shared" si="2"/>
        <v>143</v>
      </c>
      <c r="M14" s="75"/>
    </row>
    <row r="15" spans="1:14" ht="19.5" customHeight="1" x14ac:dyDescent="0.3">
      <c r="A15" s="76"/>
      <c r="B15" s="106"/>
      <c r="C15" s="64" t="s">
        <v>29</v>
      </c>
      <c r="D15" s="34">
        <v>18</v>
      </c>
      <c r="E15" s="34">
        <v>201</v>
      </c>
      <c r="F15" s="34">
        <f t="shared" si="0"/>
        <v>219</v>
      </c>
      <c r="G15" s="34">
        <v>16</v>
      </c>
      <c r="H15" s="34">
        <v>212</v>
      </c>
      <c r="I15" s="34">
        <f t="shared" si="1"/>
        <v>228</v>
      </c>
      <c r="J15" s="34">
        <v>25</v>
      </c>
      <c r="K15" s="34">
        <v>279</v>
      </c>
      <c r="L15" s="34">
        <f t="shared" si="2"/>
        <v>304</v>
      </c>
      <c r="M15" s="75"/>
    </row>
    <row r="16" spans="1:14" ht="19.5" customHeight="1" x14ac:dyDescent="0.3">
      <c r="A16" s="76"/>
      <c r="B16" s="106"/>
      <c r="C16" s="64" t="s">
        <v>61</v>
      </c>
      <c r="D16" s="34">
        <v>45</v>
      </c>
      <c r="E16" s="34">
        <v>232</v>
      </c>
      <c r="F16" s="34">
        <f t="shared" si="0"/>
        <v>277</v>
      </c>
      <c r="G16" s="34">
        <v>46</v>
      </c>
      <c r="H16" s="34">
        <v>239</v>
      </c>
      <c r="I16" s="34">
        <f t="shared" si="1"/>
        <v>285</v>
      </c>
      <c r="J16" s="34">
        <v>44</v>
      </c>
      <c r="K16" s="34">
        <v>238</v>
      </c>
      <c r="L16" s="34">
        <f t="shared" si="2"/>
        <v>282</v>
      </c>
      <c r="M16" s="75"/>
    </row>
    <row r="17" spans="1:13" ht="19.5" customHeight="1" x14ac:dyDescent="0.3">
      <c r="A17" s="76"/>
      <c r="B17" s="106"/>
      <c r="C17" s="64" t="s">
        <v>54</v>
      </c>
      <c r="D17" s="34">
        <v>146</v>
      </c>
      <c r="E17" s="34">
        <v>680</v>
      </c>
      <c r="F17" s="34">
        <f t="shared" si="0"/>
        <v>826</v>
      </c>
      <c r="G17" s="34">
        <v>145</v>
      </c>
      <c r="H17" s="34">
        <v>690</v>
      </c>
      <c r="I17" s="34">
        <f t="shared" si="1"/>
        <v>835</v>
      </c>
      <c r="J17" s="34">
        <v>127</v>
      </c>
      <c r="K17" s="34">
        <v>665</v>
      </c>
      <c r="L17" s="34">
        <f t="shared" si="2"/>
        <v>792</v>
      </c>
      <c r="M17" s="75"/>
    </row>
    <row r="18" spans="1:13" ht="19.5" customHeight="1" x14ac:dyDescent="0.3">
      <c r="A18" s="76"/>
      <c r="B18" s="106"/>
      <c r="C18" s="64" t="s">
        <v>62</v>
      </c>
      <c r="D18" s="34">
        <v>37</v>
      </c>
      <c r="E18" s="34">
        <v>242</v>
      </c>
      <c r="F18" s="34">
        <f t="shared" si="0"/>
        <v>279</v>
      </c>
      <c r="G18" s="34">
        <v>36</v>
      </c>
      <c r="H18" s="34">
        <v>258</v>
      </c>
      <c r="I18" s="34">
        <f t="shared" si="1"/>
        <v>294</v>
      </c>
      <c r="J18" s="34">
        <v>36</v>
      </c>
      <c r="K18" s="34">
        <v>254</v>
      </c>
      <c r="L18" s="34">
        <f t="shared" si="2"/>
        <v>290</v>
      </c>
      <c r="M18" s="75"/>
    </row>
    <row r="19" spans="1:13" ht="19.5" customHeight="1" x14ac:dyDescent="0.3">
      <c r="A19" s="76"/>
      <c r="B19" s="106"/>
      <c r="C19" s="64" t="s">
        <v>27</v>
      </c>
      <c r="D19" s="34">
        <v>39</v>
      </c>
      <c r="E19" s="34">
        <v>223</v>
      </c>
      <c r="F19" s="34">
        <f t="shared" si="0"/>
        <v>262</v>
      </c>
      <c r="G19" s="34">
        <v>31</v>
      </c>
      <c r="H19" s="34">
        <v>221</v>
      </c>
      <c r="I19" s="34">
        <f t="shared" si="1"/>
        <v>252</v>
      </c>
      <c r="J19" s="34">
        <v>44</v>
      </c>
      <c r="K19" s="34">
        <v>301</v>
      </c>
      <c r="L19" s="34">
        <f t="shared" si="2"/>
        <v>345</v>
      </c>
      <c r="M19" s="75"/>
    </row>
    <row r="20" spans="1:13" ht="19.5" customHeight="1" x14ac:dyDescent="0.3">
      <c r="A20" s="76"/>
      <c r="B20" s="106"/>
      <c r="C20" s="64" t="s">
        <v>26</v>
      </c>
      <c r="D20" s="34">
        <v>32</v>
      </c>
      <c r="E20" s="34">
        <v>43</v>
      </c>
      <c r="F20" s="34">
        <f t="shared" si="0"/>
        <v>75</v>
      </c>
      <c r="G20" s="34">
        <v>37</v>
      </c>
      <c r="H20" s="34">
        <v>45</v>
      </c>
      <c r="I20" s="34">
        <f t="shared" si="1"/>
        <v>82</v>
      </c>
      <c r="J20" s="34">
        <v>45</v>
      </c>
      <c r="K20" s="34">
        <v>67</v>
      </c>
      <c r="L20" s="34">
        <f t="shared" si="2"/>
        <v>112</v>
      </c>
      <c r="M20" s="75"/>
    </row>
    <row r="21" spans="1:13" ht="19.5" customHeight="1" x14ac:dyDescent="0.3">
      <c r="A21" s="76"/>
      <c r="B21" s="128" t="s">
        <v>6</v>
      </c>
      <c r="C21" s="7" t="s">
        <v>47</v>
      </c>
      <c r="D21" s="36">
        <v>604</v>
      </c>
      <c r="E21" s="36">
        <v>607</v>
      </c>
      <c r="F21" s="36">
        <f t="shared" ref="F21:F48" si="3">+D21+E21</f>
        <v>1211</v>
      </c>
      <c r="G21" s="36">
        <v>534</v>
      </c>
      <c r="H21" s="36">
        <v>549</v>
      </c>
      <c r="I21" s="36">
        <f t="shared" ref="I21:I48" si="4">+G21+H21</f>
        <v>1083</v>
      </c>
      <c r="J21" s="36">
        <v>468</v>
      </c>
      <c r="K21" s="36">
        <v>478</v>
      </c>
      <c r="L21" s="36">
        <f t="shared" ref="L21:L76" si="5">J21+K21</f>
        <v>946</v>
      </c>
      <c r="M21" s="75"/>
    </row>
    <row r="22" spans="1:13" ht="19.5" customHeight="1" x14ac:dyDescent="0.3">
      <c r="A22" s="76"/>
      <c r="B22" s="129"/>
      <c r="C22" s="7" t="s">
        <v>72</v>
      </c>
      <c r="D22" s="36">
        <v>254</v>
      </c>
      <c r="E22" s="36">
        <v>231</v>
      </c>
      <c r="F22" s="36">
        <f t="shared" si="3"/>
        <v>485</v>
      </c>
      <c r="G22" s="36">
        <v>415</v>
      </c>
      <c r="H22" s="36">
        <v>404</v>
      </c>
      <c r="I22" s="36">
        <f t="shared" si="4"/>
        <v>819</v>
      </c>
      <c r="J22" s="36">
        <v>531</v>
      </c>
      <c r="K22" s="36">
        <v>547</v>
      </c>
      <c r="L22" s="36">
        <f t="shared" si="5"/>
        <v>1078</v>
      </c>
      <c r="M22" s="75"/>
    </row>
    <row r="23" spans="1:13" ht="19.5" customHeight="1" x14ac:dyDescent="0.3">
      <c r="A23" s="76"/>
      <c r="B23" s="130" t="s">
        <v>7</v>
      </c>
      <c r="C23" s="63" t="s">
        <v>49</v>
      </c>
      <c r="D23" s="53">
        <v>35</v>
      </c>
      <c r="E23" s="53">
        <v>225</v>
      </c>
      <c r="F23" s="53">
        <f t="shared" si="3"/>
        <v>260</v>
      </c>
      <c r="G23" s="53">
        <v>22</v>
      </c>
      <c r="H23" s="53">
        <v>151</v>
      </c>
      <c r="I23" s="53">
        <f t="shared" si="4"/>
        <v>173</v>
      </c>
      <c r="J23" s="53">
        <v>9</v>
      </c>
      <c r="K23" s="53">
        <v>63</v>
      </c>
      <c r="L23" s="53">
        <f t="shared" si="5"/>
        <v>72</v>
      </c>
      <c r="M23" s="75"/>
    </row>
    <row r="24" spans="1:13" ht="19.5" customHeight="1" x14ac:dyDescent="0.3">
      <c r="A24" s="76"/>
      <c r="B24" s="131"/>
      <c r="C24" s="63" t="s">
        <v>50</v>
      </c>
      <c r="D24" s="53">
        <v>37</v>
      </c>
      <c r="E24" s="53">
        <v>104</v>
      </c>
      <c r="F24" s="53">
        <f t="shared" si="3"/>
        <v>141</v>
      </c>
      <c r="G24" s="53">
        <v>31</v>
      </c>
      <c r="H24" s="53">
        <v>96</v>
      </c>
      <c r="I24" s="53">
        <f t="shared" si="4"/>
        <v>127</v>
      </c>
      <c r="J24" s="53">
        <v>17</v>
      </c>
      <c r="K24" s="53">
        <v>57</v>
      </c>
      <c r="L24" s="53">
        <f t="shared" si="5"/>
        <v>74</v>
      </c>
      <c r="M24" s="75"/>
    </row>
    <row r="25" spans="1:13" ht="19.5" customHeight="1" x14ac:dyDescent="0.3">
      <c r="A25" s="76"/>
      <c r="B25" s="131"/>
      <c r="C25" s="63" t="s">
        <v>51</v>
      </c>
      <c r="D25" s="53">
        <v>39</v>
      </c>
      <c r="E25" s="53">
        <v>203</v>
      </c>
      <c r="F25" s="53">
        <f t="shared" si="3"/>
        <v>242</v>
      </c>
      <c r="G25" s="53">
        <v>31</v>
      </c>
      <c r="H25" s="53">
        <v>184</v>
      </c>
      <c r="I25" s="53">
        <f t="shared" si="4"/>
        <v>215</v>
      </c>
      <c r="J25" s="53">
        <v>17</v>
      </c>
      <c r="K25" s="53">
        <v>106</v>
      </c>
      <c r="L25" s="53">
        <f t="shared" si="5"/>
        <v>123</v>
      </c>
      <c r="M25" s="75"/>
    </row>
    <row r="26" spans="1:13" ht="19.5" customHeight="1" x14ac:dyDescent="0.3">
      <c r="A26" s="76"/>
      <c r="B26" s="131"/>
      <c r="C26" s="63" t="s">
        <v>22</v>
      </c>
      <c r="D26" s="53">
        <v>21</v>
      </c>
      <c r="E26" s="53">
        <v>133</v>
      </c>
      <c r="F26" s="53">
        <f t="shared" si="3"/>
        <v>154</v>
      </c>
      <c r="G26" s="53">
        <v>14</v>
      </c>
      <c r="H26" s="53">
        <v>91</v>
      </c>
      <c r="I26" s="53">
        <f t="shared" si="4"/>
        <v>105</v>
      </c>
      <c r="J26" s="53">
        <v>5</v>
      </c>
      <c r="K26" s="53">
        <v>52</v>
      </c>
      <c r="L26" s="53">
        <f t="shared" si="5"/>
        <v>57</v>
      </c>
      <c r="M26" s="75"/>
    </row>
    <row r="27" spans="1:13" ht="19.5" customHeight="1" x14ac:dyDescent="0.3">
      <c r="A27" s="76"/>
      <c r="B27" s="131"/>
      <c r="C27" s="63" t="s">
        <v>87</v>
      </c>
      <c r="D27" s="54">
        <v>0</v>
      </c>
      <c r="E27" s="54">
        <v>0</v>
      </c>
      <c r="F27" s="54">
        <v>0</v>
      </c>
      <c r="G27" s="54">
        <v>98</v>
      </c>
      <c r="H27" s="54">
        <v>463</v>
      </c>
      <c r="I27" s="54">
        <f>+G27+H27</f>
        <v>561</v>
      </c>
      <c r="J27" s="54">
        <v>147</v>
      </c>
      <c r="K27" s="54">
        <v>698</v>
      </c>
      <c r="L27" s="54">
        <f>J27+K27</f>
        <v>845</v>
      </c>
      <c r="M27" s="75"/>
    </row>
    <row r="28" spans="1:13" ht="19.5" customHeight="1" x14ac:dyDescent="0.3">
      <c r="A28" s="76"/>
      <c r="B28" s="131"/>
      <c r="C28" s="63" t="s">
        <v>65</v>
      </c>
      <c r="D28" s="53">
        <v>37</v>
      </c>
      <c r="E28" s="53">
        <v>153</v>
      </c>
      <c r="F28" s="53">
        <f t="shared" si="3"/>
        <v>190</v>
      </c>
      <c r="G28" s="53">
        <v>44</v>
      </c>
      <c r="H28" s="53">
        <v>163</v>
      </c>
      <c r="I28" s="53">
        <f t="shared" si="4"/>
        <v>207</v>
      </c>
      <c r="J28" s="53">
        <v>49</v>
      </c>
      <c r="K28" s="53">
        <v>176</v>
      </c>
      <c r="L28" s="53">
        <f t="shared" si="5"/>
        <v>225</v>
      </c>
      <c r="M28" s="75"/>
    </row>
    <row r="29" spans="1:13" ht="19.5" customHeight="1" x14ac:dyDescent="0.3">
      <c r="A29" s="76"/>
      <c r="B29" s="131"/>
      <c r="C29" s="63" t="s">
        <v>25</v>
      </c>
      <c r="D29" s="54">
        <v>17</v>
      </c>
      <c r="E29" s="54">
        <v>117</v>
      </c>
      <c r="F29" s="54">
        <f t="shared" si="3"/>
        <v>134</v>
      </c>
      <c r="G29" s="54">
        <v>14</v>
      </c>
      <c r="H29" s="54">
        <v>98</v>
      </c>
      <c r="I29" s="54">
        <f t="shared" si="4"/>
        <v>112</v>
      </c>
      <c r="J29" s="54">
        <v>7</v>
      </c>
      <c r="K29" s="54">
        <v>50</v>
      </c>
      <c r="L29" s="54">
        <f t="shared" si="5"/>
        <v>57</v>
      </c>
      <c r="M29" s="75"/>
    </row>
    <row r="30" spans="1:13" ht="19.5" customHeight="1" x14ac:dyDescent="0.3">
      <c r="A30" s="76"/>
      <c r="B30" s="131"/>
      <c r="C30" s="63" t="s">
        <v>73</v>
      </c>
      <c r="D30" s="54">
        <v>60</v>
      </c>
      <c r="E30" s="54">
        <v>264</v>
      </c>
      <c r="F30" s="54">
        <f t="shared" si="3"/>
        <v>324</v>
      </c>
      <c r="G30" s="54">
        <v>27</v>
      </c>
      <c r="H30" s="54">
        <v>87</v>
      </c>
      <c r="I30" s="54">
        <f t="shared" si="4"/>
        <v>114</v>
      </c>
      <c r="J30" s="54">
        <v>0</v>
      </c>
      <c r="K30" s="54">
        <v>0</v>
      </c>
      <c r="L30" s="54">
        <f t="shared" si="5"/>
        <v>0</v>
      </c>
      <c r="M30" s="75"/>
    </row>
    <row r="31" spans="1:13" ht="19.5" customHeight="1" x14ac:dyDescent="0.3">
      <c r="A31" s="76"/>
      <c r="B31" s="121" t="s">
        <v>8</v>
      </c>
      <c r="C31" s="62" t="s">
        <v>55</v>
      </c>
      <c r="D31" s="36">
        <v>33</v>
      </c>
      <c r="E31" s="36">
        <v>89</v>
      </c>
      <c r="F31" s="36">
        <f t="shared" si="3"/>
        <v>122</v>
      </c>
      <c r="G31" s="36">
        <v>34</v>
      </c>
      <c r="H31" s="36">
        <v>91</v>
      </c>
      <c r="I31" s="36">
        <f t="shared" si="4"/>
        <v>125</v>
      </c>
      <c r="J31" s="36">
        <v>0</v>
      </c>
      <c r="K31" s="36">
        <v>0</v>
      </c>
      <c r="L31" s="36">
        <f t="shared" si="5"/>
        <v>0</v>
      </c>
      <c r="M31" s="75"/>
    </row>
    <row r="32" spans="1:13" ht="19.5" customHeight="1" x14ac:dyDescent="0.3">
      <c r="A32" s="76"/>
      <c r="B32" s="121"/>
      <c r="C32" s="62" t="s">
        <v>54</v>
      </c>
      <c r="D32" s="36">
        <v>460</v>
      </c>
      <c r="E32" s="36">
        <v>1546</v>
      </c>
      <c r="F32" s="36">
        <f t="shared" si="3"/>
        <v>2006</v>
      </c>
      <c r="G32" s="36">
        <v>441</v>
      </c>
      <c r="H32" s="36">
        <v>1647</v>
      </c>
      <c r="I32" s="36">
        <f t="shared" si="4"/>
        <v>2088</v>
      </c>
      <c r="J32" s="36">
        <v>462</v>
      </c>
      <c r="K32" s="36">
        <v>1643</v>
      </c>
      <c r="L32" s="36">
        <f t="shared" si="5"/>
        <v>2105</v>
      </c>
      <c r="M32" s="75"/>
    </row>
    <row r="33" spans="1:14" ht="19.5" customHeight="1" x14ac:dyDescent="0.3">
      <c r="A33" s="76"/>
      <c r="B33" s="121"/>
      <c r="C33" s="62" t="s">
        <v>26</v>
      </c>
      <c r="D33" s="36">
        <v>100</v>
      </c>
      <c r="E33" s="36">
        <v>161</v>
      </c>
      <c r="F33" s="36">
        <f t="shared" si="3"/>
        <v>261</v>
      </c>
      <c r="G33" s="36">
        <v>107</v>
      </c>
      <c r="H33" s="36">
        <v>161</v>
      </c>
      <c r="I33" s="36">
        <f t="shared" si="4"/>
        <v>268</v>
      </c>
      <c r="J33" s="36">
        <v>18</v>
      </c>
      <c r="K33" s="36">
        <v>29</v>
      </c>
      <c r="L33" s="36">
        <f t="shared" si="5"/>
        <v>47</v>
      </c>
      <c r="M33" s="75"/>
    </row>
    <row r="34" spans="1:14" ht="19.5" customHeight="1" x14ac:dyDescent="0.3">
      <c r="A34" s="76"/>
      <c r="B34" s="122" t="s">
        <v>9</v>
      </c>
      <c r="C34" s="63" t="s">
        <v>52</v>
      </c>
      <c r="D34" s="53">
        <v>150</v>
      </c>
      <c r="E34" s="53">
        <v>393</v>
      </c>
      <c r="F34" s="53">
        <f t="shared" si="3"/>
        <v>543</v>
      </c>
      <c r="G34" s="53">
        <v>137</v>
      </c>
      <c r="H34" s="53">
        <v>359</v>
      </c>
      <c r="I34" s="53">
        <f t="shared" si="4"/>
        <v>496</v>
      </c>
      <c r="J34" s="53">
        <v>120</v>
      </c>
      <c r="K34" s="53">
        <v>327</v>
      </c>
      <c r="L34" s="53">
        <f t="shared" si="5"/>
        <v>447</v>
      </c>
      <c r="M34" s="75"/>
    </row>
    <row r="35" spans="1:14" ht="19.5" customHeight="1" x14ac:dyDescent="0.3">
      <c r="A35" s="76"/>
      <c r="B35" s="122"/>
      <c r="C35" s="63" t="s">
        <v>74</v>
      </c>
      <c r="D35" s="53">
        <v>126</v>
      </c>
      <c r="E35" s="53">
        <v>389</v>
      </c>
      <c r="F35" s="53">
        <f t="shared" si="3"/>
        <v>515</v>
      </c>
      <c r="G35" s="53">
        <v>81</v>
      </c>
      <c r="H35" s="53">
        <v>278</v>
      </c>
      <c r="I35" s="53">
        <f t="shared" si="4"/>
        <v>359</v>
      </c>
      <c r="J35" s="53">
        <v>62</v>
      </c>
      <c r="K35" s="53">
        <v>223</v>
      </c>
      <c r="L35" s="53">
        <f t="shared" si="5"/>
        <v>285</v>
      </c>
      <c r="M35" s="75"/>
    </row>
    <row r="36" spans="1:14" ht="19.5" customHeight="1" x14ac:dyDescent="0.3">
      <c r="A36" s="76"/>
      <c r="B36" s="122"/>
      <c r="C36" s="63" t="s">
        <v>53</v>
      </c>
      <c r="D36" s="54">
        <v>31</v>
      </c>
      <c r="E36" s="54">
        <v>60</v>
      </c>
      <c r="F36" s="54">
        <f t="shared" si="3"/>
        <v>91</v>
      </c>
      <c r="G36" s="54">
        <v>39</v>
      </c>
      <c r="H36" s="54">
        <v>58</v>
      </c>
      <c r="I36" s="54">
        <f t="shared" si="4"/>
        <v>97</v>
      </c>
      <c r="J36" s="54">
        <v>25</v>
      </c>
      <c r="K36" s="54">
        <v>45</v>
      </c>
      <c r="L36" s="54">
        <f t="shared" si="5"/>
        <v>70</v>
      </c>
      <c r="M36" s="75"/>
    </row>
    <row r="37" spans="1:14" ht="19.5" customHeight="1" x14ac:dyDescent="0.3">
      <c r="A37" s="76"/>
      <c r="B37" s="62" t="s">
        <v>10</v>
      </c>
      <c r="C37" s="62" t="s">
        <v>56</v>
      </c>
      <c r="D37" s="36">
        <v>130</v>
      </c>
      <c r="E37" s="36">
        <v>1443</v>
      </c>
      <c r="F37" s="36">
        <f t="shared" si="3"/>
        <v>1573</v>
      </c>
      <c r="G37" s="36">
        <v>135</v>
      </c>
      <c r="H37" s="36">
        <v>1517</v>
      </c>
      <c r="I37" s="36">
        <f t="shared" si="4"/>
        <v>1652</v>
      </c>
      <c r="J37" s="36">
        <v>144</v>
      </c>
      <c r="K37" s="36">
        <v>1574</v>
      </c>
      <c r="L37" s="36">
        <f t="shared" si="5"/>
        <v>1718</v>
      </c>
      <c r="M37" s="75"/>
    </row>
    <row r="38" spans="1:14" ht="19.5" customHeight="1" x14ac:dyDescent="0.3">
      <c r="A38" s="76"/>
      <c r="B38" s="122" t="s">
        <v>12</v>
      </c>
      <c r="C38" s="63" t="s">
        <v>75</v>
      </c>
      <c r="D38" s="53">
        <v>38</v>
      </c>
      <c r="E38" s="53">
        <v>242</v>
      </c>
      <c r="F38" s="53">
        <f t="shared" si="3"/>
        <v>280</v>
      </c>
      <c r="G38" s="53">
        <v>46</v>
      </c>
      <c r="H38" s="53">
        <v>249</v>
      </c>
      <c r="I38" s="53">
        <f t="shared" si="4"/>
        <v>295</v>
      </c>
      <c r="J38" s="53">
        <v>57</v>
      </c>
      <c r="K38" s="53">
        <v>242</v>
      </c>
      <c r="L38" s="53">
        <f t="shared" si="5"/>
        <v>299</v>
      </c>
      <c r="M38" s="75"/>
    </row>
    <row r="39" spans="1:14" ht="19.5" customHeight="1" x14ac:dyDescent="0.3">
      <c r="A39" s="76"/>
      <c r="B39" s="122"/>
      <c r="C39" s="63" t="s">
        <v>77</v>
      </c>
      <c r="D39" s="54">
        <v>42</v>
      </c>
      <c r="E39" s="54">
        <v>178</v>
      </c>
      <c r="F39" s="54">
        <f>+D39+E39</f>
        <v>220</v>
      </c>
      <c r="G39" s="54">
        <v>46</v>
      </c>
      <c r="H39" s="54">
        <v>189</v>
      </c>
      <c r="I39" s="54">
        <f>+G39+H39</f>
        <v>235</v>
      </c>
      <c r="J39" s="54">
        <v>51</v>
      </c>
      <c r="K39" s="54">
        <v>202</v>
      </c>
      <c r="L39" s="54">
        <f>J39+K39</f>
        <v>253</v>
      </c>
      <c r="M39" s="75"/>
    </row>
    <row r="40" spans="1:14" ht="19.5" customHeight="1" x14ac:dyDescent="0.3">
      <c r="A40" s="76"/>
      <c r="B40" s="122"/>
      <c r="C40" s="63" t="s">
        <v>76</v>
      </c>
      <c r="D40" s="53">
        <v>23</v>
      </c>
      <c r="E40" s="53">
        <v>132</v>
      </c>
      <c r="F40" s="53">
        <f t="shared" si="3"/>
        <v>155</v>
      </c>
      <c r="G40" s="53">
        <v>24</v>
      </c>
      <c r="H40" s="53">
        <v>143</v>
      </c>
      <c r="I40" s="53">
        <f t="shared" si="4"/>
        <v>167</v>
      </c>
      <c r="J40" s="53">
        <v>26</v>
      </c>
      <c r="K40" s="53">
        <v>143</v>
      </c>
      <c r="L40" s="53">
        <f t="shared" si="5"/>
        <v>169</v>
      </c>
      <c r="M40" s="75"/>
    </row>
    <row r="41" spans="1:14" ht="19.5" customHeight="1" x14ac:dyDescent="0.3">
      <c r="A41" s="76"/>
      <c r="B41" s="128" t="s">
        <v>11</v>
      </c>
      <c r="C41" s="62" t="s">
        <v>47</v>
      </c>
      <c r="D41" s="36">
        <v>148</v>
      </c>
      <c r="E41" s="36">
        <v>169</v>
      </c>
      <c r="F41" s="36">
        <f t="shared" si="3"/>
        <v>317</v>
      </c>
      <c r="G41" s="36">
        <v>114</v>
      </c>
      <c r="H41" s="36">
        <v>148</v>
      </c>
      <c r="I41" s="36">
        <f t="shared" si="4"/>
        <v>262</v>
      </c>
      <c r="J41" s="36">
        <v>96</v>
      </c>
      <c r="K41" s="36">
        <v>121</v>
      </c>
      <c r="L41" s="36">
        <f t="shared" si="5"/>
        <v>217</v>
      </c>
      <c r="M41" s="75"/>
    </row>
    <row r="42" spans="1:14" ht="19.5" customHeight="1" x14ac:dyDescent="0.3">
      <c r="A42" s="76"/>
      <c r="B42" s="129"/>
      <c r="C42" s="62" t="s">
        <v>72</v>
      </c>
      <c r="D42" s="36">
        <v>133</v>
      </c>
      <c r="E42" s="36">
        <v>153</v>
      </c>
      <c r="F42" s="36">
        <f t="shared" si="3"/>
        <v>286</v>
      </c>
      <c r="G42" s="36">
        <v>190</v>
      </c>
      <c r="H42" s="36">
        <v>226</v>
      </c>
      <c r="I42" s="36">
        <f t="shared" si="4"/>
        <v>416</v>
      </c>
      <c r="J42" s="36">
        <v>217</v>
      </c>
      <c r="K42" s="36">
        <v>257</v>
      </c>
      <c r="L42" s="36">
        <f t="shared" si="5"/>
        <v>474</v>
      </c>
      <c r="M42" s="75"/>
    </row>
    <row r="43" spans="1:14" s="56" customFormat="1" ht="20.100000000000001" customHeight="1" x14ac:dyDescent="0.3">
      <c r="A43" s="77"/>
      <c r="B43" s="132" t="s">
        <v>115</v>
      </c>
      <c r="C43" s="57" t="s">
        <v>40</v>
      </c>
      <c r="D43" s="34">
        <v>0</v>
      </c>
      <c r="E43" s="34">
        <v>0</v>
      </c>
      <c r="F43" s="34">
        <f t="shared" si="3"/>
        <v>0</v>
      </c>
      <c r="G43" s="34">
        <v>0</v>
      </c>
      <c r="H43" s="34">
        <v>0</v>
      </c>
      <c r="I43" s="34">
        <f t="shared" si="4"/>
        <v>0</v>
      </c>
      <c r="J43" s="34">
        <v>151</v>
      </c>
      <c r="K43" s="34">
        <v>88</v>
      </c>
      <c r="L43" s="34">
        <f t="shared" si="5"/>
        <v>239</v>
      </c>
      <c r="M43" s="78"/>
      <c r="N43" s="86"/>
    </row>
    <row r="44" spans="1:14" s="56" customFormat="1" ht="20.100000000000001" customHeight="1" x14ac:dyDescent="0.3">
      <c r="A44" s="77"/>
      <c r="B44" s="133"/>
      <c r="C44" s="57" t="s">
        <v>41</v>
      </c>
      <c r="D44" s="34">
        <v>0</v>
      </c>
      <c r="E44" s="34">
        <v>0</v>
      </c>
      <c r="F44" s="34">
        <f t="shared" si="3"/>
        <v>0</v>
      </c>
      <c r="G44" s="34">
        <v>0</v>
      </c>
      <c r="H44" s="34">
        <v>0</v>
      </c>
      <c r="I44" s="34">
        <f t="shared" si="4"/>
        <v>0</v>
      </c>
      <c r="J44" s="34">
        <v>66</v>
      </c>
      <c r="K44" s="34">
        <v>187</v>
      </c>
      <c r="L44" s="34">
        <f t="shared" si="5"/>
        <v>253</v>
      </c>
      <c r="M44" s="78"/>
      <c r="N44" s="86"/>
    </row>
    <row r="45" spans="1:14" s="56" customFormat="1" ht="20.100000000000001" customHeight="1" x14ac:dyDescent="0.3">
      <c r="A45" s="77"/>
      <c r="B45" s="133"/>
      <c r="C45" s="57" t="s">
        <v>116</v>
      </c>
      <c r="D45" s="34">
        <v>0</v>
      </c>
      <c r="E45" s="34">
        <v>0</v>
      </c>
      <c r="F45" s="34">
        <f t="shared" ref="F45" si="6">+D45+E45</f>
        <v>0</v>
      </c>
      <c r="G45" s="34">
        <v>0</v>
      </c>
      <c r="H45" s="34">
        <v>0</v>
      </c>
      <c r="I45" s="34">
        <f t="shared" ref="I45" si="7">+G45+H45</f>
        <v>0</v>
      </c>
      <c r="J45" s="34">
        <v>34</v>
      </c>
      <c r="K45" s="34">
        <v>88</v>
      </c>
      <c r="L45" s="34">
        <v>112</v>
      </c>
      <c r="M45" s="78"/>
      <c r="N45" s="86"/>
    </row>
    <row r="46" spans="1:14" s="56" customFormat="1" ht="20.100000000000001" customHeight="1" x14ac:dyDescent="0.3">
      <c r="A46" s="77"/>
      <c r="B46" s="133"/>
      <c r="C46" s="57" t="s">
        <v>28</v>
      </c>
      <c r="D46" s="34">
        <v>0</v>
      </c>
      <c r="E46" s="34">
        <v>0</v>
      </c>
      <c r="F46" s="34">
        <f t="shared" si="3"/>
        <v>0</v>
      </c>
      <c r="G46" s="34">
        <v>0</v>
      </c>
      <c r="H46" s="34">
        <v>0</v>
      </c>
      <c r="I46" s="34">
        <f t="shared" si="4"/>
        <v>0</v>
      </c>
      <c r="J46" s="34">
        <v>37</v>
      </c>
      <c r="K46" s="34">
        <v>343</v>
      </c>
      <c r="L46" s="34">
        <f t="shared" si="5"/>
        <v>380</v>
      </c>
      <c r="M46" s="78"/>
      <c r="N46" s="86"/>
    </row>
    <row r="47" spans="1:14" s="56" customFormat="1" ht="20.100000000000001" customHeight="1" x14ac:dyDescent="0.3">
      <c r="A47" s="77"/>
      <c r="B47" s="133"/>
      <c r="C47" s="57" t="s">
        <v>29</v>
      </c>
      <c r="D47" s="34">
        <v>0</v>
      </c>
      <c r="E47" s="34">
        <v>0</v>
      </c>
      <c r="F47" s="34">
        <f t="shared" si="3"/>
        <v>0</v>
      </c>
      <c r="G47" s="34">
        <v>0</v>
      </c>
      <c r="H47" s="34">
        <v>0</v>
      </c>
      <c r="I47" s="34">
        <f t="shared" si="4"/>
        <v>0</v>
      </c>
      <c r="J47" s="34">
        <v>77</v>
      </c>
      <c r="K47" s="34">
        <v>474</v>
      </c>
      <c r="L47" s="34">
        <f t="shared" si="5"/>
        <v>551</v>
      </c>
      <c r="M47" s="78"/>
      <c r="N47" s="86"/>
    </row>
    <row r="48" spans="1:14" s="56" customFormat="1" ht="20.100000000000001" customHeight="1" x14ac:dyDescent="0.3">
      <c r="A48" s="77"/>
      <c r="B48" s="133"/>
      <c r="C48" s="57" t="s">
        <v>27</v>
      </c>
      <c r="D48" s="34">
        <v>0</v>
      </c>
      <c r="E48" s="34">
        <v>0</v>
      </c>
      <c r="F48" s="34">
        <f t="shared" si="3"/>
        <v>0</v>
      </c>
      <c r="G48" s="34">
        <v>0</v>
      </c>
      <c r="H48" s="34">
        <v>0</v>
      </c>
      <c r="I48" s="34">
        <f t="shared" si="4"/>
        <v>0</v>
      </c>
      <c r="J48" s="34">
        <v>72</v>
      </c>
      <c r="K48" s="34">
        <v>909</v>
      </c>
      <c r="L48" s="34">
        <f t="shared" si="5"/>
        <v>981</v>
      </c>
      <c r="M48" s="78"/>
      <c r="N48" s="86"/>
    </row>
    <row r="49" spans="1:14" s="56" customFormat="1" ht="20.100000000000001" customHeight="1" x14ac:dyDescent="0.3">
      <c r="A49" s="77"/>
      <c r="B49" s="133"/>
      <c r="C49" s="57" t="s">
        <v>26</v>
      </c>
      <c r="D49" s="34">
        <v>0</v>
      </c>
      <c r="E49" s="34">
        <v>0</v>
      </c>
      <c r="F49" s="34">
        <f t="shared" ref="F49" si="8">+D49+E49</f>
        <v>0</v>
      </c>
      <c r="G49" s="34">
        <v>0</v>
      </c>
      <c r="H49" s="34">
        <v>0</v>
      </c>
      <c r="I49" s="34">
        <f t="shared" ref="I49" si="9">+G49+H49</f>
        <v>0</v>
      </c>
      <c r="J49" s="34">
        <v>189</v>
      </c>
      <c r="K49" s="34">
        <v>275</v>
      </c>
      <c r="L49" s="34">
        <f t="shared" ref="L49" si="10">J49+K49</f>
        <v>464</v>
      </c>
      <c r="M49" s="78"/>
      <c r="N49" s="86"/>
    </row>
    <row r="50" spans="1:14" ht="19.5" customHeight="1" x14ac:dyDescent="0.3">
      <c r="A50" s="76"/>
      <c r="B50" s="134" t="s">
        <v>48</v>
      </c>
      <c r="C50" s="55" t="s">
        <v>57</v>
      </c>
      <c r="D50" s="36">
        <v>62</v>
      </c>
      <c r="E50" s="36">
        <v>231</v>
      </c>
      <c r="F50" s="36">
        <f t="shared" ref="F50:F81" si="11">+D50+E50</f>
        <v>293</v>
      </c>
      <c r="G50" s="36">
        <v>69</v>
      </c>
      <c r="H50" s="36">
        <v>234</v>
      </c>
      <c r="I50" s="36">
        <f t="shared" ref="I50:I81" si="12">+G50+H50</f>
        <v>303</v>
      </c>
      <c r="J50" s="36">
        <v>60</v>
      </c>
      <c r="K50" s="36">
        <v>178</v>
      </c>
      <c r="L50" s="36">
        <f t="shared" si="5"/>
        <v>238</v>
      </c>
      <c r="M50" s="75"/>
    </row>
    <row r="51" spans="1:14" ht="19.5" customHeight="1" x14ac:dyDescent="0.3">
      <c r="A51" s="76"/>
      <c r="B51" s="135"/>
      <c r="C51" s="55" t="s">
        <v>58</v>
      </c>
      <c r="D51" s="36">
        <v>31</v>
      </c>
      <c r="E51" s="36">
        <v>82</v>
      </c>
      <c r="F51" s="36">
        <f t="shared" si="11"/>
        <v>113</v>
      </c>
      <c r="G51" s="36">
        <v>23</v>
      </c>
      <c r="H51" s="36">
        <v>66</v>
      </c>
      <c r="I51" s="36">
        <f t="shared" si="12"/>
        <v>89</v>
      </c>
      <c r="J51" s="36">
        <v>14</v>
      </c>
      <c r="K51" s="36">
        <v>47</v>
      </c>
      <c r="L51" s="36">
        <f t="shared" si="5"/>
        <v>61</v>
      </c>
      <c r="M51" s="75"/>
    </row>
    <row r="52" spans="1:14" ht="19.5" customHeight="1" x14ac:dyDescent="0.3">
      <c r="A52" s="76"/>
      <c r="B52" s="135"/>
      <c r="C52" s="55" t="s">
        <v>89</v>
      </c>
      <c r="D52" s="35">
        <v>0</v>
      </c>
      <c r="E52" s="35">
        <v>0</v>
      </c>
      <c r="F52" s="35">
        <v>0</v>
      </c>
      <c r="G52" s="35">
        <v>31</v>
      </c>
      <c r="H52" s="35">
        <v>107</v>
      </c>
      <c r="I52" s="35">
        <f t="shared" ref="I52:I59" si="13">+G52+H52</f>
        <v>138</v>
      </c>
      <c r="J52" s="35">
        <v>71</v>
      </c>
      <c r="K52" s="35">
        <v>218</v>
      </c>
      <c r="L52" s="35">
        <f>J52+K52</f>
        <v>289</v>
      </c>
      <c r="M52" s="75"/>
    </row>
    <row r="53" spans="1:14" ht="31.8" customHeight="1" x14ac:dyDescent="0.3">
      <c r="A53" s="76"/>
      <c r="B53" s="135"/>
      <c r="C53" s="58" t="s">
        <v>88</v>
      </c>
      <c r="D53" s="35">
        <v>0</v>
      </c>
      <c r="E53" s="35">
        <v>0</v>
      </c>
      <c r="F53" s="35">
        <v>0</v>
      </c>
      <c r="G53" s="35">
        <v>12</v>
      </c>
      <c r="H53" s="35">
        <v>27</v>
      </c>
      <c r="I53" s="35">
        <f t="shared" si="13"/>
        <v>39</v>
      </c>
      <c r="J53" s="35">
        <v>17</v>
      </c>
      <c r="K53" s="35">
        <v>58</v>
      </c>
      <c r="L53" s="35">
        <f>J53+K53</f>
        <v>75</v>
      </c>
      <c r="M53" s="75"/>
    </row>
    <row r="54" spans="1:14" ht="19.5" customHeight="1" x14ac:dyDescent="0.3">
      <c r="A54" s="76"/>
      <c r="B54" s="135"/>
      <c r="C54" s="55" t="s">
        <v>23</v>
      </c>
      <c r="D54" s="36">
        <v>32</v>
      </c>
      <c r="E54" s="36">
        <v>261</v>
      </c>
      <c r="F54" s="36">
        <f>+D54+E54</f>
        <v>293</v>
      </c>
      <c r="G54" s="36">
        <v>35</v>
      </c>
      <c r="H54" s="36">
        <v>231</v>
      </c>
      <c r="I54" s="36">
        <f t="shared" si="13"/>
        <v>266</v>
      </c>
      <c r="J54" s="36">
        <v>44</v>
      </c>
      <c r="K54" s="36">
        <v>242</v>
      </c>
      <c r="L54" s="36">
        <f>J54+K54</f>
        <v>286</v>
      </c>
      <c r="M54" s="75"/>
    </row>
    <row r="55" spans="1:14" ht="19.5" customHeight="1" x14ac:dyDescent="0.3">
      <c r="A55" s="76"/>
      <c r="B55" s="135"/>
      <c r="C55" s="55" t="s">
        <v>79</v>
      </c>
      <c r="D55" s="35">
        <v>20</v>
      </c>
      <c r="E55" s="35">
        <v>75</v>
      </c>
      <c r="F55" s="35">
        <f>+D55+E55</f>
        <v>95</v>
      </c>
      <c r="G55" s="35">
        <v>28</v>
      </c>
      <c r="H55" s="35">
        <v>112</v>
      </c>
      <c r="I55" s="35">
        <f t="shared" si="13"/>
        <v>140</v>
      </c>
      <c r="J55" s="35">
        <v>18</v>
      </c>
      <c r="K55" s="35">
        <v>52</v>
      </c>
      <c r="L55" s="35">
        <f>J55+K55</f>
        <v>70</v>
      </c>
      <c r="M55" s="75"/>
    </row>
    <row r="56" spans="1:14" ht="19.5" customHeight="1" x14ac:dyDescent="0.3">
      <c r="A56" s="76"/>
      <c r="B56" s="135"/>
      <c r="C56" s="55" t="s">
        <v>25</v>
      </c>
      <c r="D56" s="35">
        <v>26</v>
      </c>
      <c r="E56" s="35">
        <v>146</v>
      </c>
      <c r="F56" s="35">
        <f>+D56+E56</f>
        <v>172</v>
      </c>
      <c r="G56" s="35">
        <v>22</v>
      </c>
      <c r="H56" s="35">
        <v>124</v>
      </c>
      <c r="I56" s="35">
        <f t="shared" si="13"/>
        <v>146</v>
      </c>
      <c r="J56" s="35">
        <v>25</v>
      </c>
      <c r="K56" s="35">
        <v>120</v>
      </c>
      <c r="L56" s="35">
        <f>J56+K56</f>
        <v>145</v>
      </c>
      <c r="M56" s="75"/>
    </row>
    <row r="57" spans="1:14" ht="19.5" customHeight="1" x14ac:dyDescent="0.3">
      <c r="A57" s="76"/>
      <c r="B57" s="135"/>
      <c r="C57" s="55" t="s">
        <v>78</v>
      </c>
      <c r="D57" s="35">
        <v>33</v>
      </c>
      <c r="E57" s="35">
        <v>92</v>
      </c>
      <c r="F57" s="35">
        <f>+D57+E57</f>
        <v>125</v>
      </c>
      <c r="G57" s="35">
        <v>11</v>
      </c>
      <c r="H57" s="35">
        <v>33</v>
      </c>
      <c r="I57" s="35">
        <f t="shared" si="13"/>
        <v>44</v>
      </c>
      <c r="J57" s="35">
        <v>0</v>
      </c>
      <c r="K57" s="35">
        <v>0</v>
      </c>
      <c r="L57" s="35">
        <v>0</v>
      </c>
      <c r="M57" s="75"/>
    </row>
    <row r="58" spans="1:14" ht="19.5" customHeight="1" x14ac:dyDescent="0.3">
      <c r="A58" s="76"/>
      <c r="B58" s="136" t="s">
        <v>13</v>
      </c>
      <c r="C58" s="64" t="s">
        <v>90</v>
      </c>
      <c r="D58" s="34">
        <v>0</v>
      </c>
      <c r="E58" s="34">
        <v>0</v>
      </c>
      <c r="F58" s="34">
        <v>0</v>
      </c>
      <c r="G58" s="34">
        <v>321</v>
      </c>
      <c r="H58" s="34">
        <v>482</v>
      </c>
      <c r="I58" s="34">
        <f t="shared" si="13"/>
        <v>803</v>
      </c>
      <c r="J58" s="34">
        <v>288</v>
      </c>
      <c r="K58" s="34">
        <v>449</v>
      </c>
      <c r="L58" s="34">
        <f>J58+K58</f>
        <v>737</v>
      </c>
      <c r="M58" s="75"/>
    </row>
    <row r="59" spans="1:14" ht="19.5" customHeight="1" x14ac:dyDescent="0.3">
      <c r="A59" s="76"/>
      <c r="B59" s="136"/>
      <c r="C59" s="64" t="s">
        <v>144</v>
      </c>
      <c r="D59" s="34">
        <v>482</v>
      </c>
      <c r="E59" s="34">
        <v>822</v>
      </c>
      <c r="F59" s="34">
        <f>+D59+E59</f>
        <v>1304</v>
      </c>
      <c r="G59" s="34">
        <v>93</v>
      </c>
      <c r="H59" s="34">
        <v>223</v>
      </c>
      <c r="I59" s="34">
        <f t="shared" si="13"/>
        <v>316</v>
      </c>
      <c r="J59" s="34">
        <v>29</v>
      </c>
      <c r="K59" s="34">
        <v>98</v>
      </c>
      <c r="L59" s="34">
        <f>J59+K59</f>
        <v>127</v>
      </c>
      <c r="M59" s="75"/>
    </row>
    <row r="60" spans="1:14" ht="19.5" customHeight="1" x14ac:dyDescent="0.3">
      <c r="A60" s="76"/>
      <c r="B60" s="136"/>
      <c r="C60" s="64" t="s">
        <v>117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4</v>
      </c>
      <c r="K60" s="34">
        <v>36</v>
      </c>
      <c r="L60" s="34">
        <f t="shared" si="5"/>
        <v>40</v>
      </c>
      <c r="M60" s="75"/>
    </row>
    <row r="61" spans="1:14" ht="19.5" customHeight="1" x14ac:dyDescent="0.3">
      <c r="A61" s="76"/>
      <c r="B61" s="136"/>
      <c r="C61" s="64" t="s">
        <v>59</v>
      </c>
      <c r="D61" s="34">
        <v>24</v>
      </c>
      <c r="E61" s="34">
        <v>92</v>
      </c>
      <c r="F61" s="34">
        <f>+D61+E61</f>
        <v>116</v>
      </c>
      <c r="G61" s="34">
        <v>17</v>
      </c>
      <c r="H61" s="34">
        <v>60</v>
      </c>
      <c r="I61" s="34">
        <f>+G61+H61</f>
        <v>77</v>
      </c>
      <c r="J61" s="34">
        <v>6</v>
      </c>
      <c r="K61" s="34">
        <v>14</v>
      </c>
      <c r="L61" s="34">
        <f>J61+K61</f>
        <v>20</v>
      </c>
      <c r="M61" s="75"/>
    </row>
    <row r="62" spans="1:14" ht="19.5" customHeight="1" x14ac:dyDescent="0.3">
      <c r="A62" s="76"/>
      <c r="B62" s="128" t="s">
        <v>14</v>
      </c>
      <c r="C62" s="62" t="s">
        <v>80</v>
      </c>
      <c r="D62" s="36">
        <v>14</v>
      </c>
      <c r="E62" s="36">
        <v>58</v>
      </c>
      <c r="F62" s="36">
        <f t="shared" si="11"/>
        <v>72</v>
      </c>
      <c r="G62" s="36">
        <v>14</v>
      </c>
      <c r="H62" s="36">
        <v>42</v>
      </c>
      <c r="I62" s="36">
        <f t="shared" si="12"/>
        <v>56</v>
      </c>
      <c r="J62" s="36">
        <v>4</v>
      </c>
      <c r="K62" s="36">
        <v>19</v>
      </c>
      <c r="L62" s="36">
        <f t="shared" si="5"/>
        <v>23</v>
      </c>
      <c r="M62" s="75"/>
    </row>
    <row r="63" spans="1:14" ht="19.5" customHeight="1" x14ac:dyDescent="0.3">
      <c r="A63" s="76"/>
      <c r="B63" s="138"/>
      <c r="C63" s="62" t="s">
        <v>31</v>
      </c>
      <c r="D63" s="36">
        <v>27</v>
      </c>
      <c r="E63" s="36">
        <v>126</v>
      </c>
      <c r="F63" s="36">
        <f>+D63+E63</f>
        <v>153</v>
      </c>
      <c r="G63" s="36">
        <v>25</v>
      </c>
      <c r="H63" s="36">
        <v>134</v>
      </c>
      <c r="I63" s="36">
        <f>+G63+H63</f>
        <v>159</v>
      </c>
      <c r="J63" s="36">
        <v>6</v>
      </c>
      <c r="K63" s="36">
        <v>45</v>
      </c>
      <c r="L63" s="36">
        <f>J63+K63</f>
        <v>51</v>
      </c>
      <c r="M63" s="75"/>
    </row>
    <row r="64" spans="1:14" ht="19.5" customHeight="1" x14ac:dyDescent="0.3">
      <c r="A64" s="76"/>
      <c r="B64" s="138"/>
      <c r="C64" s="62" t="s">
        <v>60</v>
      </c>
      <c r="D64" s="36">
        <v>11</v>
      </c>
      <c r="E64" s="36">
        <v>120</v>
      </c>
      <c r="F64" s="36">
        <f t="shared" si="11"/>
        <v>131</v>
      </c>
      <c r="G64" s="36">
        <v>15</v>
      </c>
      <c r="H64" s="36">
        <v>117</v>
      </c>
      <c r="I64" s="36">
        <f t="shared" si="12"/>
        <v>132</v>
      </c>
      <c r="J64" s="36">
        <v>11</v>
      </c>
      <c r="K64" s="36">
        <v>126</v>
      </c>
      <c r="L64" s="36">
        <f t="shared" si="5"/>
        <v>137</v>
      </c>
      <c r="M64" s="75"/>
    </row>
    <row r="65" spans="1:13" ht="19.5" customHeight="1" x14ac:dyDescent="0.3">
      <c r="A65" s="76"/>
      <c r="B65" s="138"/>
      <c r="C65" s="62" t="s">
        <v>28</v>
      </c>
      <c r="D65" s="36">
        <v>4</v>
      </c>
      <c r="E65" s="36">
        <v>56</v>
      </c>
      <c r="F65" s="36">
        <f t="shared" si="11"/>
        <v>60</v>
      </c>
      <c r="G65" s="36">
        <v>4</v>
      </c>
      <c r="H65" s="36">
        <v>43</v>
      </c>
      <c r="I65" s="36">
        <f t="shared" si="12"/>
        <v>47</v>
      </c>
      <c r="J65" s="36">
        <v>3</v>
      </c>
      <c r="K65" s="36">
        <v>28</v>
      </c>
      <c r="L65" s="36">
        <f t="shared" si="5"/>
        <v>31</v>
      </c>
      <c r="M65" s="75"/>
    </row>
    <row r="66" spans="1:13" ht="19.5" customHeight="1" x14ac:dyDescent="0.3">
      <c r="A66" s="76"/>
      <c r="B66" s="138"/>
      <c r="C66" s="62" t="s">
        <v>29</v>
      </c>
      <c r="D66" s="36">
        <v>4</v>
      </c>
      <c r="E66" s="36">
        <v>75</v>
      </c>
      <c r="F66" s="36">
        <f t="shared" si="11"/>
        <v>79</v>
      </c>
      <c r="G66" s="36">
        <v>4</v>
      </c>
      <c r="H66" s="36">
        <v>67</v>
      </c>
      <c r="I66" s="36">
        <f t="shared" si="12"/>
        <v>71</v>
      </c>
      <c r="J66" s="36">
        <v>5</v>
      </c>
      <c r="K66" s="36">
        <v>92</v>
      </c>
      <c r="L66" s="36">
        <f t="shared" si="5"/>
        <v>97</v>
      </c>
      <c r="M66" s="75"/>
    </row>
    <row r="67" spans="1:13" ht="19.5" customHeight="1" x14ac:dyDescent="0.3">
      <c r="A67" s="76"/>
      <c r="B67" s="138"/>
      <c r="C67" s="62" t="s">
        <v>27</v>
      </c>
      <c r="D67" s="36">
        <v>15</v>
      </c>
      <c r="E67" s="36">
        <v>217</v>
      </c>
      <c r="F67" s="36">
        <f t="shared" si="11"/>
        <v>232</v>
      </c>
      <c r="G67" s="36">
        <v>14</v>
      </c>
      <c r="H67" s="36">
        <v>186</v>
      </c>
      <c r="I67" s="36">
        <f t="shared" si="12"/>
        <v>200</v>
      </c>
      <c r="J67" s="36">
        <v>15</v>
      </c>
      <c r="K67" s="36">
        <v>227</v>
      </c>
      <c r="L67" s="36">
        <f t="shared" si="5"/>
        <v>242</v>
      </c>
      <c r="M67" s="75"/>
    </row>
    <row r="68" spans="1:13" ht="19.5" customHeight="1" x14ac:dyDescent="0.3">
      <c r="A68" s="76"/>
      <c r="B68" s="138"/>
      <c r="C68" s="68" t="s">
        <v>142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6">
        <v>9</v>
      </c>
      <c r="K68" s="36">
        <v>17</v>
      </c>
      <c r="L68" s="36">
        <f>J68+K68</f>
        <v>26</v>
      </c>
      <c r="M68" s="75"/>
    </row>
    <row r="69" spans="1:13" ht="19.5" customHeight="1" x14ac:dyDescent="0.3">
      <c r="A69" s="76"/>
      <c r="B69" s="138"/>
      <c r="C69" s="62" t="s">
        <v>26</v>
      </c>
      <c r="D69" s="36">
        <v>33</v>
      </c>
      <c r="E69" s="36">
        <v>35</v>
      </c>
      <c r="F69" s="36">
        <f>+D69+E69</f>
        <v>68</v>
      </c>
      <c r="G69" s="36">
        <v>30</v>
      </c>
      <c r="H69" s="36">
        <v>36</v>
      </c>
      <c r="I69" s="36">
        <f>+G69+H69</f>
        <v>66</v>
      </c>
      <c r="J69" s="36">
        <v>34</v>
      </c>
      <c r="K69" s="36">
        <v>45</v>
      </c>
      <c r="L69" s="36">
        <f>J69+K69</f>
        <v>79</v>
      </c>
      <c r="M69" s="75"/>
    </row>
    <row r="70" spans="1:13" ht="19.5" customHeight="1" x14ac:dyDescent="0.3">
      <c r="A70" s="76"/>
      <c r="B70" s="137" t="s">
        <v>15</v>
      </c>
      <c r="C70" s="65" t="s">
        <v>63</v>
      </c>
      <c r="D70" s="59">
        <v>164</v>
      </c>
      <c r="E70" s="59">
        <v>261</v>
      </c>
      <c r="F70" s="59">
        <f t="shared" si="11"/>
        <v>425</v>
      </c>
      <c r="G70" s="59">
        <v>149</v>
      </c>
      <c r="H70" s="59">
        <v>282</v>
      </c>
      <c r="I70" s="59">
        <f t="shared" si="12"/>
        <v>431</v>
      </c>
      <c r="J70" s="59">
        <v>164</v>
      </c>
      <c r="K70" s="59">
        <v>287</v>
      </c>
      <c r="L70" s="59">
        <f t="shared" si="5"/>
        <v>451</v>
      </c>
      <c r="M70" s="75"/>
    </row>
    <row r="71" spans="1:13" ht="19.5" customHeight="1" x14ac:dyDescent="0.3">
      <c r="A71" s="76"/>
      <c r="B71" s="137"/>
      <c r="C71" s="65" t="s">
        <v>22</v>
      </c>
      <c r="D71" s="59">
        <v>3</v>
      </c>
      <c r="E71" s="59">
        <v>18</v>
      </c>
      <c r="F71" s="59">
        <f t="shared" si="11"/>
        <v>21</v>
      </c>
      <c r="G71" s="59">
        <v>3</v>
      </c>
      <c r="H71" s="59">
        <v>13</v>
      </c>
      <c r="I71" s="59">
        <f t="shared" si="12"/>
        <v>16</v>
      </c>
      <c r="J71" s="59">
        <v>0</v>
      </c>
      <c r="K71" s="59">
        <v>3</v>
      </c>
      <c r="L71" s="59">
        <f t="shared" si="5"/>
        <v>3</v>
      </c>
      <c r="M71" s="75"/>
    </row>
    <row r="72" spans="1:13" ht="19.5" customHeight="1" x14ac:dyDescent="0.3">
      <c r="A72" s="76"/>
      <c r="B72" s="137"/>
      <c r="C72" s="65" t="s">
        <v>28</v>
      </c>
      <c r="D72" s="59">
        <v>5</v>
      </c>
      <c r="E72" s="59">
        <v>90</v>
      </c>
      <c r="F72" s="59">
        <f t="shared" si="11"/>
        <v>95</v>
      </c>
      <c r="G72" s="59">
        <v>6</v>
      </c>
      <c r="H72" s="59">
        <v>92</v>
      </c>
      <c r="I72" s="59">
        <f t="shared" si="12"/>
        <v>98</v>
      </c>
      <c r="J72" s="59">
        <v>7</v>
      </c>
      <c r="K72" s="59">
        <v>90</v>
      </c>
      <c r="L72" s="59">
        <f t="shared" si="5"/>
        <v>97</v>
      </c>
      <c r="M72" s="75"/>
    </row>
    <row r="73" spans="1:13" ht="19.5" customHeight="1" x14ac:dyDescent="0.3">
      <c r="A73" s="76"/>
      <c r="B73" s="137"/>
      <c r="C73" s="65" t="s">
        <v>31</v>
      </c>
      <c r="D73" s="59">
        <v>22</v>
      </c>
      <c r="E73" s="59">
        <v>194</v>
      </c>
      <c r="F73" s="59">
        <f>+D73+E73</f>
        <v>216</v>
      </c>
      <c r="G73" s="59">
        <v>24</v>
      </c>
      <c r="H73" s="59">
        <v>143</v>
      </c>
      <c r="I73" s="59">
        <f>+G73+H73</f>
        <v>167</v>
      </c>
      <c r="J73" s="59">
        <v>4</v>
      </c>
      <c r="K73" s="59">
        <v>71</v>
      </c>
      <c r="L73" s="59">
        <f>J73+K73</f>
        <v>75</v>
      </c>
      <c r="M73" s="75"/>
    </row>
    <row r="74" spans="1:13" ht="19.5" customHeight="1" x14ac:dyDescent="0.3">
      <c r="A74" s="76"/>
      <c r="B74" s="137"/>
      <c r="C74" s="65" t="s">
        <v>29</v>
      </c>
      <c r="D74" s="59">
        <v>10</v>
      </c>
      <c r="E74" s="59">
        <v>93</v>
      </c>
      <c r="F74" s="59">
        <f t="shared" si="11"/>
        <v>103</v>
      </c>
      <c r="G74" s="59">
        <v>10</v>
      </c>
      <c r="H74" s="59">
        <v>109</v>
      </c>
      <c r="I74" s="59">
        <f t="shared" si="12"/>
        <v>119</v>
      </c>
      <c r="J74" s="59">
        <v>17</v>
      </c>
      <c r="K74" s="59">
        <v>152</v>
      </c>
      <c r="L74" s="59">
        <f t="shared" si="5"/>
        <v>169</v>
      </c>
      <c r="M74" s="75"/>
    </row>
    <row r="75" spans="1:13" ht="19.5" customHeight="1" x14ac:dyDescent="0.3">
      <c r="A75" s="76"/>
      <c r="B75" s="137"/>
      <c r="C75" s="65" t="s">
        <v>56</v>
      </c>
      <c r="D75" s="59">
        <v>10</v>
      </c>
      <c r="E75" s="59">
        <v>142</v>
      </c>
      <c r="F75" s="59">
        <f t="shared" si="11"/>
        <v>152</v>
      </c>
      <c r="G75" s="59">
        <v>56</v>
      </c>
      <c r="H75" s="59">
        <v>358</v>
      </c>
      <c r="I75" s="59">
        <f t="shared" si="12"/>
        <v>414</v>
      </c>
      <c r="J75" s="59">
        <v>12</v>
      </c>
      <c r="K75" s="59">
        <v>154</v>
      </c>
      <c r="L75" s="59">
        <f t="shared" si="5"/>
        <v>166</v>
      </c>
      <c r="M75" s="75"/>
    </row>
    <row r="76" spans="1:13" ht="19.5" customHeight="1" x14ac:dyDescent="0.3">
      <c r="A76" s="76"/>
      <c r="B76" s="137"/>
      <c r="C76" s="65" t="s">
        <v>27</v>
      </c>
      <c r="D76" s="59">
        <v>50</v>
      </c>
      <c r="E76" s="59">
        <v>317</v>
      </c>
      <c r="F76" s="59">
        <f t="shared" si="11"/>
        <v>367</v>
      </c>
      <c r="G76" s="59">
        <v>11</v>
      </c>
      <c r="H76" s="59">
        <v>137</v>
      </c>
      <c r="I76" s="59">
        <f t="shared" si="12"/>
        <v>148</v>
      </c>
      <c r="J76" s="59">
        <v>66</v>
      </c>
      <c r="K76" s="59">
        <v>372</v>
      </c>
      <c r="L76" s="59">
        <f t="shared" si="5"/>
        <v>438</v>
      </c>
      <c r="M76" s="75"/>
    </row>
    <row r="77" spans="1:13" ht="19.5" customHeight="1" x14ac:dyDescent="0.3">
      <c r="A77" s="76"/>
      <c r="B77" s="62" t="s">
        <v>64</v>
      </c>
      <c r="C77" s="62" t="s">
        <v>32</v>
      </c>
      <c r="D77" s="36">
        <v>323</v>
      </c>
      <c r="E77" s="36">
        <v>114</v>
      </c>
      <c r="F77" s="36">
        <f t="shared" si="11"/>
        <v>437</v>
      </c>
      <c r="G77" s="36">
        <v>315</v>
      </c>
      <c r="H77" s="36">
        <v>106</v>
      </c>
      <c r="I77" s="36">
        <f t="shared" si="12"/>
        <v>421</v>
      </c>
      <c r="J77" s="36">
        <v>306</v>
      </c>
      <c r="K77" s="36">
        <v>107</v>
      </c>
      <c r="L77" s="36">
        <f t="shared" ref="L77:L81" si="14">J77+K77</f>
        <v>413</v>
      </c>
      <c r="M77" s="75"/>
    </row>
    <row r="78" spans="1:13" ht="19.5" customHeight="1" x14ac:dyDescent="0.3">
      <c r="A78" s="76"/>
      <c r="B78" s="123" t="s">
        <v>16</v>
      </c>
      <c r="C78" s="65" t="s">
        <v>33</v>
      </c>
      <c r="D78" s="59">
        <v>56</v>
      </c>
      <c r="E78" s="59">
        <v>114</v>
      </c>
      <c r="F78" s="59">
        <f t="shared" si="11"/>
        <v>170</v>
      </c>
      <c r="G78" s="59">
        <v>47</v>
      </c>
      <c r="H78" s="59">
        <v>106</v>
      </c>
      <c r="I78" s="59">
        <f t="shared" si="12"/>
        <v>153</v>
      </c>
      <c r="J78" s="59">
        <v>38</v>
      </c>
      <c r="K78" s="59">
        <v>107</v>
      </c>
      <c r="L78" s="59">
        <f t="shared" si="14"/>
        <v>145</v>
      </c>
      <c r="M78" s="75"/>
    </row>
    <row r="79" spans="1:13" ht="19.5" customHeight="1" x14ac:dyDescent="0.3">
      <c r="A79" s="76"/>
      <c r="B79" s="124"/>
      <c r="C79" s="65" t="s">
        <v>36</v>
      </c>
      <c r="D79" s="59">
        <v>59</v>
      </c>
      <c r="E79" s="59">
        <v>112</v>
      </c>
      <c r="F79" s="59">
        <f t="shared" si="11"/>
        <v>171</v>
      </c>
      <c r="G79" s="59">
        <v>51</v>
      </c>
      <c r="H79" s="59">
        <v>83</v>
      </c>
      <c r="I79" s="59">
        <f t="shared" si="12"/>
        <v>134</v>
      </c>
      <c r="J79" s="59">
        <v>48</v>
      </c>
      <c r="K79" s="59">
        <v>72</v>
      </c>
      <c r="L79" s="59">
        <f t="shared" si="14"/>
        <v>120</v>
      </c>
      <c r="M79" s="75"/>
    </row>
    <row r="80" spans="1:13" ht="19.5" customHeight="1" x14ac:dyDescent="0.3">
      <c r="A80" s="76"/>
      <c r="B80" s="124"/>
      <c r="C80" s="65" t="s">
        <v>34</v>
      </c>
      <c r="D80" s="59">
        <v>108</v>
      </c>
      <c r="E80" s="59">
        <v>83</v>
      </c>
      <c r="F80" s="59">
        <f t="shared" si="11"/>
        <v>191</v>
      </c>
      <c r="G80" s="59">
        <v>116</v>
      </c>
      <c r="H80" s="59">
        <v>93</v>
      </c>
      <c r="I80" s="59">
        <f t="shared" si="12"/>
        <v>209</v>
      </c>
      <c r="J80" s="59">
        <v>104</v>
      </c>
      <c r="K80" s="59">
        <v>81</v>
      </c>
      <c r="L80" s="59">
        <f t="shared" si="14"/>
        <v>185</v>
      </c>
      <c r="M80" s="75"/>
    </row>
    <row r="81" spans="1:14" ht="19.5" customHeight="1" x14ac:dyDescent="0.3">
      <c r="A81" s="76"/>
      <c r="B81" s="124"/>
      <c r="C81" s="65" t="s">
        <v>35</v>
      </c>
      <c r="D81" s="59">
        <v>112</v>
      </c>
      <c r="E81" s="59">
        <v>118</v>
      </c>
      <c r="F81" s="59">
        <f t="shared" si="11"/>
        <v>230</v>
      </c>
      <c r="G81" s="59">
        <v>118</v>
      </c>
      <c r="H81" s="59">
        <v>122</v>
      </c>
      <c r="I81" s="59">
        <f t="shared" si="12"/>
        <v>240</v>
      </c>
      <c r="J81" s="59">
        <v>124</v>
      </c>
      <c r="K81" s="59">
        <v>118</v>
      </c>
      <c r="L81" s="59">
        <f t="shared" si="14"/>
        <v>242</v>
      </c>
      <c r="M81" s="75"/>
    </row>
    <row r="82" spans="1:14" ht="19.5" customHeight="1" x14ac:dyDescent="0.3">
      <c r="A82" s="76"/>
      <c r="B82" s="108" t="s">
        <v>38</v>
      </c>
      <c r="C82" s="108"/>
      <c r="D82" s="40">
        <f t="shared" ref="D82:L82" si="15">SUM(D9:D81)</f>
        <v>4894</v>
      </c>
      <c r="E82" s="40">
        <f t="shared" si="15"/>
        <v>13834</v>
      </c>
      <c r="F82" s="40">
        <f t="shared" si="15"/>
        <v>18728</v>
      </c>
      <c r="G82" s="40">
        <f t="shared" si="15"/>
        <v>4934</v>
      </c>
      <c r="H82" s="40">
        <f t="shared" si="15"/>
        <v>14023</v>
      </c>
      <c r="I82" s="40">
        <f t="shared" si="15"/>
        <v>18957</v>
      </c>
      <c r="J82" s="40">
        <f t="shared" si="15"/>
        <v>5349</v>
      </c>
      <c r="K82" s="40">
        <f t="shared" si="15"/>
        <v>15812</v>
      </c>
      <c r="L82" s="40">
        <f t="shared" si="15"/>
        <v>21151</v>
      </c>
      <c r="M82" s="75"/>
    </row>
    <row r="83" spans="1:14" ht="19.5" customHeight="1" x14ac:dyDescent="0.3">
      <c r="A83" s="76"/>
      <c r="B83" s="125" t="s">
        <v>113</v>
      </c>
      <c r="C83" s="126"/>
      <c r="D83" s="126"/>
      <c r="E83" s="126"/>
      <c r="F83" s="126"/>
      <c r="G83" s="126"/>
      <c r="H83" s="126"/>
      <c r="I83" s="127"/>
      <c r="J83" s="79"/>
      <c r="K83" s="80"/>
      <c r="L83" s="80"/>
      <c r="M83" s="75"/>
    </row>
    <row r="84" spans="1:14" ht="19.5" customHeight="1" x14ac:dyDescent="0.3">
      <c r="A84" s="76"/>
      <c r="B84" s="112"/>
      <c r="C84" s="113"/>
      <c r="D84" s="113"/>
      <c r="E84" s="113"/>
      <c r="F84" s="114"/>
      <c r="G84" s="61"/>
      <c r="H84" s="61"/>
      <c r="I84" s="61"/>
      <c r="J84" s="61"/>
      <c r="K84" s="61"/>
      <c r="L84" s="61"/>
      <c r="M84" s="75"/>
    </row>
    <row r="85" spans="1:14" ht="19.5" customHeight="1" x14ac:dyDescent="0.3">
      <c r="A85" s="48"/>
      <c r="B85" s="115" t="s">
        <v>83</v>
      </c>
      <c r="C85" s="116"/>
      <c r="D85" s="111" t="s">
        <v>71</v>
      </c>
      <c r="E85" s="111"/>
      <c r="F85" s="111"/>
      <c r="G85" s="111" t="s">
        <v>86</v>
      </c>
      <c r="H85" s="111"/>
      <c r="I85" s="111"/>
      <c r="J85" s="111" t="s">
        <v>114</v>
      </c>
      <c r="K85" s="111"/>
      <c r="L85" s="111"/>
      <c r="M85" s="75"/>
    </row>
    <row r="86" spans="1:14" ht="19.5" customHeight="1" x14ac:dyDescent="0.3">
      <c r="A86" s="48"/>
      <c r="B86" s="117"/>
      <c r="C86" s="118"/>
      <c r="D86" s="6" t="s">
        <v>2</v>
      </c>
      <c r="E86" s="6" t="s">
        <v>3</v>
      </c>
      <c r="F86" s="6" t="s">
        <v>4</v>
      </c>
      <c r="G86" s="6" t="s">
        <v>2</v>
      </c>
      <c r="H86" s="6" t="s">
        <v>3</v>
      </c>
      <c r="I86" s="6" t="s">
        <v>4</v>
      </c>
      <c r="J86" s="6" t="s">
        <v>2</v>
      </c>
      <c r="K86" s="6" t="s">
        <v>3</v>
      </c>
      <c r="L86" s="6" t="s">
        <v>4</v>
      </c>
      <c r="M86" s="75"/>
      <c r="N86" s="88"/>
    </row>
    <row r="87" spans="1:14" ht="27" customHeight="1" x14ac:dyDescent="0.3">
      <c r="A87" s="48"/>
      <c r="B87" s="106" t="s">
        <v>141</v>
      </c>
      <c r="C87" s="37" t="s">
        <v>91</v>
      </c>
      <c r="D87" s="34">
        <v>0</v>
      </c>
      <c r="E87" s="34">
        <v>6</v>
      </c>
      <c r="F87" s="34">
        <f t="shared" ref="F87:F108" si="16">+D87+E87</f>
        <v>6</v>
      </c>
      <c r="G87" s="34">
        <v>0</v>
      </c>
      <c r="H87" s="34">
        <v>6</v>
      </c>
      <c r="I87" s="34">
        <f t="shared" ref="I87:I108" si="17">+G87+H87</f>
        <v>6</v>
      </c>
      <c r="J87" s="34">
        <v>0</v>
      </c>
      <c r="K87" s="34">
        <v>2</v>
      </c>
      <c r="L87" s="34">
        <f t="shared" ref="L87:L109" si="18">J87+K87</f>
        <v>2</v>
      </c>
      <c r="M87" s="75"/>
      <c r="N87" s="88"/>
    </row>
    <row r="88" spans="1:14" ht="19.5" customHeight="1" x14ac:dyDescent="0.3">
      <c r="A88" s="48"/>
      <c r="B88" s="106"/>
      <c r="C88" s="37" t="s">
        <v>92</v>
      </c>
      <c r="D88" s="34">
        <v>0</v>
      </c>
      <c r="E88" s="34">
        <v>8</v>
      </c>
      <c r="F88" s="34">
        <f t="shared" si="16"/>
        <v>8</v>
      </c>
      <c r="G88" s="34">
        <v>0</v>
      </c>
      <c r="H88" s="34">
        <v>6</v>
      </c>
      <c r="I88" s="34">
        <f t="shared" si="17"/>
        <v>6</v>
      </c>
      <c r="J88" s="34">
        <v>0</v>
      </c>
      <c r="K88" s="34">
        <v>1</v>
      </c>
      <c r="L88" s="34">
        <f t="shared" si="18"/>
        <v>1</v>
      </c>
      <c r="M88" s="75"/>
      <c r="N88" s="88"/>
    </row>
    <row r="89" spans="1:14" ht="19.5" customHeight="1" x14ac:dyDescent="0.3">
      <c r="A89" s="48"/>
      <c r="B89" s="106"/>
      <c r="C89" s="37" t="s">
        <v>93</v>
      </c>
      <c r="D89" s="34">
        <v>0</v>
      </c>
      <c r="E89" s="34">
        <v>8</v>
      </c>
      <c r="F89" s="34">
        <f t="shared" si="16"/>
        <v>8</v>
      </c>
      <c r="G89" s="34">
        <v>0</v>
      </c>
      <c r="H89" s="34">
        <v>7</v>
      </c>
      <c r="I89" s="34">
        <f t="shared" si="17"/>
        <v>7</v>
      </c>
      <c r="J89" s="34">
        <v>0</v>
      </c>
      <c r="K89" s="34">
        <v>2</v>
      </c>
      <c r="L89" s="34">
        <f t="shared" si="18"/>
        <v>2</v>
      </c>
      <c r="M89" s="75"/>
      <c r="N89" s="88"/>
    </row>
    <row r="90" spans="1:14" ht="19.5" customHeight="1" x14ac:dyDescent="0.3">
      <c r="A90" s="48"/>
      <c r="B90" s="106"/>
      <c r="C90" s="45" t="s">
        <v>94</v>
      </c>
      <c r="D90" s="34">
        <v>0</v>
      </c>
      <c r="E90" s="34">
        <v>1</v>
      </c>
      <c r="F90" s="34">
        <f t="shared" si="16"/>
        <v>1</v>
      </c>
      <c r="G90" s="34">
        <v>0</v>
      </c>
      <c r="H90" s="34">
        <v>2</v>
      </c>
      <c r="I90" s="34">
        <f t="shared" si="17"/>
        <v>2</v>
      </c>
      <c r="J90" s="34">
        <v>0</v>
      </c>
      <c r="K90" s="34">
        <v>1</v>
      </c>
      <c r="L90" s="34">
        <f t="shared" si="18"/>
        <v>1</v>
      </c>
      <c r="M90" s="75"/>
      <c r="N90" s="88"/>
    </row>
    <row r="91" spans="1:14" ht="19.5" customHeight="1" x14ac:dyDescent="0.3">
      <c r="A91" s="48"/>
      <c r="B91" s="106"/>
      <c r="C91" s="37" t="s">
        <v>95</v>
      </c>
      <c r="D91" s="34">
        <v>0</v>
      </c>
      <c r="E91" s="34">
        <v>1</v>
      </c>
      <c r="F91" s="34">
        <f t="shared" si="16"/>
        <v>1</v>
      </c>
      <c r="G91" s="34">
        <v>0</v>
      </c>
      <c r="H91" s="34">
        <v>1</v>
      </c>
      <c r="I91" s="34">
        <f t="shared" si="17"/>
        <v>1</v>
      </c>
      <c r="J91" s="34">
        <v>0</v>
      </c>
      <c r="K91" s="34">
        <v>0</v>
      </c>
      <c r="L91" s="34">
        <f t="shared" si="18"/>
        <v>0</v>
      </c>
      <c r="M91" s="75"/>
      <c r="N91" s="88"/>
    </row>
    <row r="92" spans="1:14" ht="19.5" customHeight="1" x14ac:dyDescent="0.3">
      <c r="A92" s="48"/>
      <c r="B92" s="106"/>
      <c r="C92" s="37" t="s">
        <v>96</v>
      </c>
      <c r="D92" s="34">
        <v>1</v>
      </c>
      <c r="E92" s="34">
        <v>12</v>
      </c>
      <c r="F92" s="34">
        <f t="shared" si="16"/>
        <v>13</v>
      </c>
      <c r="G92" s="34">
        <v>1</v>
      </c>
      <c r="H92" s="34">
        <v>8</v>
      </c>
      <c r="I92" s="34">
        <f t="shared" si="17"/>
        <v>9</v>
      </c>
      <c r="J92" s="34">
        <v>0</v>
      </c>
      <c r="K92" s="34">
        <v>8</v>
      </c>
      <c r="L92" s="34">
        <f t="shared" si="18"/>
        <v>8</v>
      </c>
      <c r="M92" s="75"/>
      <c r="N92" s="88"/>
    </row>
    <row r="93" spans="1:14" ht="26.4" x14ac:dyDescent="0.3">
      <c r="A93" s="48"/>
      <c r="B93" s="106"/>
      <c r="C93" s="37" t="s">
        <v>97</v>
      </c>
      <c r="D93" s="34">
        <v>0</v>
      </c>
      <c r="E93" s="34">
        <v>1</v>
      </c>
      <c r="F93" s="34">
        <f t="shared" si="16"/>
        <v>1</v>
      </c>
      <c r="G93" s="34">
        <v>0</v>
      </c>
      <c r="H93" s="34">
        <v>4</v>
      </c>
      <c r="I93" s="34">
        <f t="shared" si="17"/>
        <v>4</v>
      </c>
      <c r="J93" s="34">
        <v>0</v>
      </c>
      <c r="K93" s="34">
        <v>4</v>
      </c>
      <c r="L93" s="34">
        <f t="shared" si="18"/>
        <v>4</v>
      </c>
      <c r="M93" s="75"/>
      <c r="N93" s="88"/>
    </row>
    <row r="94" spans="1:14" ht="19.5" customHeight="1" x14ac:dyDescent="0.3">
      <c r="A94" s="48"/>
      <c r="B94" s="106"/>
      <c r="C94" s="37" t="s">
        <v>98</v>
      </c>
      <c r="D94" s="34">
        <v>0</v>
      </c>
      <c r="E94" s="34">
        <v>0</v>
      </c>
      <c r="F94" s="34">
        <f t="shared" si="16"/>
        <v>0</v>
      </c>
      <c r="G94" s="34">
        <v>0</v>
      </c>
      <c r="H94" s="34">
        <v>4</v>
      </c>
      <c r="I94" s="34">
        <f t="shared" si="17"/>
        <v>4</v>
      </c>
      <c r="J94" s="34">
        <v>0</v>
      </c>
      <c r="K94" s="34">
        <v>4</v>
      </c>
      <c r="L94" s="34">
        <f t="shared" si="18"/>
        <v>4</v>
      </c>
      <c r="M94" s="75"/>
      <c r="N94" s="88"/>
    </row>
    <row r="95" spans="1:14" ht="19.5" customHeight="1" x14ac:dyDescent="0.3">
      <c r="A95" s="48"/>
      <c r="B95" s="106"/>
      <c r="C95" s="46" t="s">
        <v>99</v>
      </c>
      <c r="D95" s="34">
        <v>0</v>
      </c>
      <c r="E95" s="34">
        <v>4</v>
      </c>
      <c r="F95" s="34">
        <f t="shared" si="16"/>
        <v>4</v>
      </c>
      <c r="G95" s="34">
        <v>0</v>
      </c>
      <c r="H95" s="34">
        <v>4</v>
      </c>
      <c r="I95" s="34">
        <f t="shared" si="17"/>
        <v>4</v>
      </c>
      <c r="J95" s="34">
        <v>0</v>
      </c>
      <c r="K95" s="34">
        <v>3</v>
      </c>
      <c r="L95" s="34">
        <f t="shared" si="18"/>
        <v>3</v>
      </c>
      <c r="M95" s="75"/>
      <c r="N95" s="88"/>
    </row>
    <row r="96" spans="1:14" ht="19.5" customHeight="1" x14ac:dyDescent="0.3">
      <c r="A96" s="48"/>
      <c r="B96" s="106"/>
      <c r="C96" s="45" t="s">
        <v>100</v>
      </c>
      <c r="D96" s="34">
        <v>0</v>
      </c>
      <c r="E96" s="34">
        <v>8</v>
      </c>
      <c r="F96" s="34">
        <f t="shared" si="16"/>
        <v>8</v>
      </c>
      <c r="G96" s="34">
        <v>0</v>
      </c>
      <c r="H96" s="34">
        <v>8</v>
      </c>
      <c r="I96" s="34">
        <f t="shared" si="17"/>
        <v>8</v>
      </c>
      <c r="J96" s="34">
        <v>0</v>
      </c>
      <c r="K96" s="34">
        <v>8</v>
      </c>
      <c r="L96" s="34">
        <f t="shared" si="18"/>
        <v>8</v>
      </c>
      <c r="M96" s="75"/>
      <c r="N96" s="88"/>
    </row>
    <row r="97" spans="1:14" ht="19.5" customHeight="1" x14ac:dyDescent="0.3">
      <c r="A97" s="48"/>
      <c r="B97" s="106"/>
      <c r="C97" s="45" t="s">
        <v>101</v>
      </c>
      <c r="D97" s="34">
        <v>4</v>
      </c>
      <c r="E97" s="34">
        <v>14</v>
      </c>
      <c r="F97" s="34">
        <f t="shared" si="16"/>
        <v>18</v>
      </c>
      <c r="G97" s="34">
        <v>2</v>
      </c>
      <c r="H97" s="34">
        <v>12</v>
      </c>
      <c r="I97" s="34">
        <f t="shared" si="17"/>
        <v>14</v>
      </c>
      <c r="J97" s="34">
        <v>1</v>
      </c>
      <c r="K97" s="34">
        <v>14</v>
      </c>
      <c r="L97" s="34">
        <f t="shared" si="18"/>
        <v>15</v>
      </c>
      <c r="M97" s="75"/>
      <c r="N97" s="88"/>
    </row>
    <row r="98" spans="1:14" ht="19.5" customHeight="1" x14ac:dyDescent="0.3">
      <c r="A98" s="48"/>
      <c r="B98" s="106"/>
      <c r="C98" s="46" t="s">
        <v>102</v>
      </c>
      <c r="D98" s="34">
        <v>1</v>
      </c>
      <c r="E98" s="34">
        <v>13</v>
      </c>
      <c r="F98" s="34">
        <f t="shared" si="16"/>
        <v>14</v>
      </c>
      <c r="G98" s="34">
        <v>1</v>
      </c>
      <c r="H98" s="34">
        <v>13</v>
      </c>
      <c r="I98" s="34">
        <f t="shared" si="17"/>
        <v>14</v>
      </c>
      <c r="J98" s="34">
        <v>2</v>
      </c>
      <c r="K98" s="34">
        <v>25</v>
      </c>
      <c r="L98" s="34">
        <f t="shared" si="18"/>
        <v>27</v>
      </c>
      <c r="M98" s="75"/>
      <c r="N98" s="88"/>
    </row>
    <row r="99" spans="1:14" ht="19.5" customHeight="1" x14ac:dyDescent="0.3">
      <c r="A99" s="48"/>
      <c r="B99" s="106"/>
      <c r="C99" s="46" t="s">
        <v>103</v>
      </c>
      <c r="D99" s="34">
        <v>1</v>
      </c>
      <c r="E99" s="34">
        <v>6</v>
      </c>
      <c r="F99" s="34">
        <f t="shared" si="16"/>
        <v>7</v>
      </c>
      <c r="G99" s="34">
        <v>1</v>
      </c>
      <c r="H99" s="34">
        <v>5</v>
      </c>
      <c r="I99" s="34">
        <f t="shared" si="17"/>
        <v>6</v>
      </c>
      <c r="J99" s="34">
        <v>1</v>
      </c>
      <c r="K99" s="34">
        <v>3</v>
      </c>
      <c r="L99" s="34">
        <f t="shared" si="18"/>
        <v>4</v>
      </c>
      <c r="M99" s="75"/>
      <c r="N99" s="88"/>
    </row>
    <row r="100" spans="1:14" ht="19.5" customHeight="1" x14ac:dyDescent="0.3">
      <c r="A100" s="48"/>
      <c r="B100" s="106"/>
      <c r="C100" s="46" t="s">
        <v>104</v>
      </c>
      <c r="D100" s="34">
        <v>0</v>
      </c>
      <c r="E100" s="34">
        <v>5</v>
      </c>
      <c r="F100" s="34">
        <f t="shared" si="16"/>
        <v>5</v>
      </c>
      <c r="G100" s="34">
        <v>0</v>
      </c>
      <c r="H100" s="34">
        <v>4</v>
      </c>
      <c r="I100" s="34">
        <f t="shared" si="17"/>
        <v>4</v>
      </c>
      <c r="J100" s="34">
        <v>0</v>
      </c>
      <c r="K100" s="34">
        <v>3</v>
      </c>
      <c r="L100" s="34">
        <f t="shared" si="18"/>
        <v>3</v>
      </c>
      <c r="M100" s="75"/>
      <c r="N100" s="88"/>
    </row>
    <row r="101" spans="1:14" ht="19.5" customHeight="1" x14ac:dyDescent="0.3">
      <c r="A101" s="48"/>
      <c r="B101" s="106"/>
      <c r="C101" s="46" t="s">
        <v>105</v>
      </c>
      <c r="D101" s="34">
        <v>1</v>
      </c>
      <c r="E101" s="34">
        <v>13</v>
      </c>
      <c r="F101" s="34">
        <f t="shared" si="16"/>
        <v>14</v>
      </c>
      <c r="G101" s="34">
        <v>1</v>
      </c>
      <c r="H101" s="34">
        <v>18</v>
      </c>
      <c r="I101" s="34">
        <f t="shared" si="17"/>
        <v>19</v>
      </c>
      <c r="J101" s="34">
        <v>1</v>
      </c>
      <c r="K101" s="34">
        <v>11</v>
      </c>
      <c r="L101" s="34">
        <f t="shared" si="18"/>
        <v>12</v>
      </c>
      <c r="M101" s="75"/>
      <c r="N101" s="88"/>
    </row>
    <row r="102" spans="1:14" ht="19.5" customHeight="1" x14ac:dyDescent="0.3">
      <c r="A102" s="48"/>
      <c r="B102" s="106"/>
      <c r="C102" s="46" t="s">
        <v>106</v>
      </c>
      <c r="D102" s="34">
        <v>0</v>
      </c>
      <c r="E102" s="34">
        <v>2</v>
      </c>
      <c r="F102" s="34">
        <f t="shared" si="16"/>
        <v>2</v>
      </c>
      <c r="G102" s="34">
        <v>0</v>
      </c>
      <c r="H102" s="34">
        <v>3</v>
      </c>
      <c r="I102" s="34">
        <f t="shared" si="17"/>
        <v>3</v>
      </c>
      <c r="J102" s="34">
        <v>0</v>
      </c>
      <c r="K102" s="34">
        <v>3</v>
      </c>
      <c r="L102" s="34">
        <f t="shared" si="18"/>
        <v>3</v>
      </c>
      <c r="M102" s="75"/>
      <c r="N102" s="88"/>
    </row>
    <row r="103" spans="1:14" ht="19.5" customHeight="1" x14ac:dyDescent="0.3">
      <c r="A103" s="48"/>
      <c r="B103" s="106"/>
      <c r="C103" s="46" t="s">
        <v>107</v>
      </c>
      <c r="D103" s="34">
        <v>7</v>
      </c>
      <c r="E103" s="34">
        <v>39</v>
      </c>
      <c r="F103" s="34">
        <f t="shared" si="16"/>
        <v>46</v>
      </c>
      <c r="G103" s="34">
        <v>9</v>
      </c>
      <c r="H103" s="34">
        <v>49</v>
      </c>
      <c r="I103" s="34">
        <f t="shared" si="17"/>
        <v>58</v>
      </c>
      <c r="J103" s="34">
        <v>8</v>
      </c>
      <c r="K103" s="34">
        <v>50</v>
      </c>
      <c r="L103" s="34">
        <f t="shared" si="18"/>
        <v>58</v>
      </c>
      <c r="M103" s="75"/>
      <c r="N103" s="88"/>
    </row>
    <row r="104" spans="1:14" ht="30" customHeight="1" x14ac:dyDescent="0.3">
      <c r="A104" s="48"/>
      <c r="B104" s="106"/>
      <c r="C104" s="46" t="s">
        <v>108</v>
      </c>
      <c r="D104" s="34">
        <v>0</v>
      </c>
      <c r="E104" s="34">
        <v>0</v>
      </c>
      <c r="F104" s="34">
        <f t="shared" si="16"/>
        <v>0</v>
      </c>
      <c r="G104" s="34">
        <v>0</v>
      </c>
      <c r="H104" s="34">
        <v>1</v>
      </c>
      <c r="I104" s="34">
        <f t="shared" si="17"/>
        <v>1</v>
      </c>
      <c r="J104" s="34">
        <v>0</v>
      </c>
      <c r="K104" s="34">
        <v>3</v>
      </c>
      <c r="L104" s="34">
        <f t="shared" si="18"/>
        <v>3</v>
      </c>
      <c r="M104" s="75"/>
      <c r="N104" s="88"/>
    </row>
    <row r="105" spans="1:14" x14ac:dyDescent="0.3">
      <c r="A105" s="48"/>
      <c r="B105" s="106"/>
      <c r="C105" s="46" t="s">
        <v>109</v>
      </c>
      <c r="D105" s="34">
        <v>0</v>
      </c>
      <c r="E105" s="34">
        <v>0</v>
      </c>
      <c r="F105" s="34">
        <f t="shared" si="16"/>
        <v>0</v>
      </c>
      <c r="G105" s="34">
        <v>1</v>
      </c>
      <c r="H105" s="34">
        <v>1</v>
      </c>
      <c r="I105" s="34">
        <f t="shared" si="17"/>
        <v>2</v>
      </c>
      <c r="J105" s="34">
        <v>1</v>
      </c>
      <c r="K105" s="34">
        <v>2</v>
      </c>
      <c r="L105" s="34">
        <f t="shared" si="18"/>
        <v>3</v>
      </c>
      <c r="M105" s="75"/>
      <c r="N105" s="88"/>
    </row>
    <row r="106" spans="1:14" ht="19.5" customHeight="1" x14ac:dyDescent="0.3">
      <c r="A106" s="48"/>
      <c r="B106" s="106"/>
      <c r="C106" s="46" t="s">
        <v>140</v>
      </c>
      <c r="D106" s="34">
        <v>0</v>
      </c>
      <c r="E106" s="34">
        <v>0</v>
      </c>
      <c r="F106" s="34">
        <f t="shared" si="16"/>
        <v>0</v>
      </c>
      <c r="G106" s="34">
        <v>0</v>
      </c>
      <c r="H106" s="34">
        <v>0</v>
      </c>
      <c r="I106" s="34">
        <f t="shared" si="17"/>
        <v>0</v>
      </c>
      <c r="J106" s="34">
        <v>0</v>
      </c>
      <c r="K106" s="34">
        <v>3</v>
      </c>
      <c r="L106" s="34">
        <f t="shared" si="18"/>
        <v>3</v>
      </c>
      <c r="M106" s="75"/>
      <c r="N106" s="88"/>
    </row>
    <row r="107" spans="1:14" x14ac:dyDescent="0.3">
      <c r="A107" s="48"/>
      <c r="B107" s="106"/>
      <c r="C107" s="46" t="s">
        <v>110</v>
      </c>
      <c r="D107" s="34">
        <v>0</v>
      </c>
      <c r="E107" s="34">
        <v>0</v>
      </c>
      <c r="F107" s="34">
        <f t="shared" si="16"/>
        <v>0</v>
      </c>
      <c r="G107" s="34">
        <v>0</v>
      </c>
      <c r="H107" s="34">
        <v>1</v>
      </c>
      <c r="I107" s="34">
        <f t="shared" si="17"/>
        <v>1</v>
      </c>
      <c r="J107" s="34">
        <v>0</v>
      </c>
      <c r="K107" s="34">
        <v>4</v>
      </c>
      <c r="L107" s="34">
        <f t="shared" si="18"/>
        <v>4</v>
      </c>
      <c r="M107" s="75"/>
      <c r="N107" s="88"/>
    </row>
    <row r="108" spans="1:14" ht="30" customHeight="1" x14ac:dyDescent="0.3">
      <c r="A108" s="48"/>
      <c r="B108" s="107"/>
      <c r="C108" s="46" t="s">
        <v>111</v>
      </c>
      <c r="D108" s="34">
        <v>0</v>
      </c>
      <c r="E108" s="34">
        <v>0</v>
      </c>
      <c r="F108" s="34">
        <f t="shared" si="16"/>
        <v>0</v>
      </c>
      <c r="G108" s="34">
        <v>0</v>
      </c>
      <c r="H108" s="34">
        <v>1</v>
      </c>
      <c r="I108" s="34">
        <f t="shared" si="17"/>
        <v>1</v>
      </c>
      <c r="J108" s="34">
        <v>0</v>
      </c>
      <c r="K108" s="34">
        <v>1</v>
      </c>
      <c r="L108" s="34">
        <f t="shared" si="18"/>
        <v>1</v>
      </c>
      <c r="M108" s="75"/>
      <c r="N108" s="88"/>
    </row>
    <row r="109" spans="1:14" ht="19.5" customHeight="1" x14ac:dyDescent="0.3">
      <c r="A109" s="48"/>
      <c r="B109" s="108" t="s">
        <v>84</v>
      </c>
      <c r="C109" s="108"/>
      <c r="D109" s="40">
        <f t="shared" ref="D109:K109" si="19">SUM(D87:D108)</f>
        <v>15</v>
      </c>
      <c r="E109" s="40">
        <f t="shared" si="19"/>
        <v>141</v>
      </c>
      <c r="F109" s="40">
        <f t="shared" si="19"/>
        <v>156</v>
      </c>
      <c r="G109" s="40">
        <f t="shared" si="19"/>
        <v>16</v>
      </c>
      <c r="H109" s="40">
        <f t="shared" si="19"/>
        <v>158</v>
      </c>
      <c r="I109" s="40">
        <f t="shared" si="19"/>
        <v>174</v>
      </c>
      <c r="J109" s="40">
        <f t="shared" si="19"/>
        <v>14</v>
      </c>
      <c r="K109" s="40">
        <f t="shared" si="19"/>
        <v>155</v>
      </c>
      <c r="L109" s="40">
        <f t="shared" si="18"/>
        <v>169</v>
      </c>
      <c r="M109" s="75"/>
      <c r="N109" s="88"/>
    </row>
    <row r="110" spans="1:14" x14ac:dyDescent="0.3">
      <c r="A110" s="48"/>
      <c r="B110" s="109" t="s">
        <v>85</v>
      </c>
      <c r="C110" s="109"/>
      <c r="D110" s="109"/>
      <c r="E110" s="109"/>
      <c r="F110" s="109"/>
      <c r="G110" s="52"/>
      <c r="H110" s="52"/>
      <c r="I110" s="52"/>
      <c r="J110" s="52"/>
      <c r="K110" s="52"/>
      <c r="L110" s="52"/>
      <c r="M110" s="75"/>
      <c r="N110" s="88"/>
    </row>
    <row r="111" spans="1:14" ht="3.75" customHeight="1" x14ac:dyDescent="0.3">
      <c r="A111" s="49"/>
      <c r="B111" s="50"/>
      <c r="C111" s="50"/>
      <c r="D111" s="51"/>
      <c r="E111" s="51"/>
      <c r="F111" s="51"/>
      <c r="G111" s="51"/>
      <c r="H111" s="51"/>
      <c r="I111" s="51"/>
      <c r="J111" s="51"/>
      <c r="K111" s="51"/>
      <c r="L111" s="51"/>
      <c r="M111" s="81"/>
      <c r="N111" s="88"/>
    </row>
    <row r="112" spans="1:14" x14ac:dyDescent="0.3">
      <c r="A112" s="12"/>
      <c r="B112" s="9"/>
      <c r="C112" s="10"/>
      <c r="D112" s="11"/>
      <c r="E112" s="11"/>
      <c r="F112" s="11"/>
      <c r="G112" s="11"/>
      <c r="H112" s="11"/>
      <c r="I112" s="11"/>
      <c r="J112" s="11"/>
      <c r="K112" s="11"/>
      <c r="L112" s="11"/>
      <c r="N112" s="88"/>
    </row>
    <row r="113" spans="1:14" x14ac:dyDescent="0.3">
      <c r="A113" s="12"/>
      <c r="B113" s="14" t="s">
        <v>17</v>
      </c>
      <c r="C113" s="10"/>
      <c r="D113" s="11"/>
      <c r="E113" s="11"/>
      <c r="F113" s="11"/>
      <c r="G113" s="11"/>
      <c r="H113" s="11"/>
      <c r="I113" s="11"/>
      <c r="J113" s="11"/>
      <c r="K113" s="11"/>
      <c r="L113" s="11"/>
      <c r="N113" s="88"/>
    </row>
    <row r="114" spans="1:14" ht="6" customHeight="1" x14ac:dyDescent="0.3">
      <c r="A114" s="12"/>
      <c r="B114" s="9"/>
      <c r="C114" s="10"/>
      <c r="D114" s="11"/>
      <c r="E114" s="11"/>
      <c r="F114" s="11"/>
      <c r="G114" s="11"/>
      <c r="H114" s="11"/>
      <c r="I114" s="11"/>
      <c r="J114" s="11"/>
      <c r="K114" s="11"/>
      <c r="L114" s="11"/>
    </row>
    <row r="115" spans="1:14" ht="3.75" customHeight="1" x14ac:dyDescent="0.3">
      <c r="A115" s="2"/>
      <c r="B115" s="3"/>
      <c r="C115" s="4"/>
      <c r="D115" s="32"/>
      <c r="E115" s="32"/>
      <c r="F115" s="32"/>
      <c r="G115" s="32"/>
      <c r="H115" s="32"/>
      <c r="I115" s="32"/>
      <c r="J115" s="32"/>
      <c r="K115" s="32"/>
      <c r="L115" s="32"/>
      <c r="M115" s="82"/>
    </row>
    <row r="116" spans="1:14" s="38" customFormat="1" ht="19.5" customHeight="1" x14ac:dyDescent="0.3">
      <c r="A116" s="39"/>
      <c r="B116" s="110" t="s">
        <v>1</v>
      </c>
      <c r="C116" s="110" t="s">
        <v>46</v>
      </c>
      <c r="D116" s="111" t="s">
        <v>71</v>
      </c>
      <c r="E116" s="111"/>
      <c r="F116" s="111"/>
      <c r="G116" s="99" t="s">
        <v>86</v>
      </c>
      <c r="H116" s="100"/>
      <c r="I116" s="101"/>
      <c r="J116" s="99" t="s">
        <v>114</v>
      </c>
      <c r="K116" s="100"/>
      <c r="L116" s="101"/>
      <c r="M116" s="83"/>
      <c r="N116" s="87"/>
    </row>
    <row r="117" spans="1:14" ht="19.5" customHeight="1" x14ac:dyDescent="0.3">
      <c r="A117" s="5"/>
      <c r="B117" s="110"/>
      <c r="C117" s="110"/>
      <c r="D117" s="6" t="s">
        <v>2</v>
      </c>
      <c r="E117" s="6" t="s">
        <v>3</v>
      </c>
      <c r="F117" s="6" t="s">
        <v>4</v>
      </c>
      <c r="G117" s="6" t="s">
        <v>2</v>
      </c>
      <c r="H117" s="6" t="s">
        <v>3</v>
      </c>
      <c r="I117" s="6" t="s">
        <v>4</v>
      </c>
      <c r="J117" s="6" t="s">
        <v>2</v>
      </c>
      <c r="K117" s="6" t="s">
        <v>3</v>
      </c>
      <c r="L117" s="6" t="s">
        <v>4</v>
      </c>
      <c r="M117" s="84"/>
    </row>
    <row r="118" spans="1:14" ht="19.5" customHeight="1" x14ac:dyDescent="0.3">
      <c r="A118" s="5"/>
      <c r="B118" s="103" t="s">
        <v>18</v>
      </c>
      <c r="C118" s="65" t="s">
        <v>39</v>
      </c>
      <c r="D118" s="34">
        <v>125</v>
      </c>
      <c r="E118" s="34">
        <v>238</v>
      </c>
      <c r="F118" s="34">
        <f>+D118+E118</f>
        <v>363</v>
      </c>
      <c r="G118" s="34">
        <v>120</v>
      </c>
      <c r="H118" s="34">
        <v>265</v>
      </c>
      <c r="I118" s="34">
        <f t="shared" ref="I118:I132" si="20">+G118+H118</f>
        <v>385</v>
      </c>
      <c r="J118" s="34">
        <v>92</v>
      </c>
      <c r="K118" s="34">
        <v>212</v>
      </c>
      <c r="L118" s="34">
        <f t="shared" ref="L118:L133" si="21">J118+K118</f>
        <v>304</v>
      </c>
      <c r="M118" s="84"/>
    </row>
    <row r="119" spans="1:14" ht="19.5" customHeight="1" x14ac:dyDescent="0.3">
      <c r="A119" s="5"/>
      <c r="B119" s="104"/>
      <c r="C119" s="65" t="s">
        <v>81</v>
      </c>
      <c r="D119" s="34">
        <v>28</v>
      </c>
      <c r="E119" s="34">
        <v>34</v>
      </c>
      <c r="F119" s="34">
        <f t="shared" ref="F119:F132" si="22">+D119+E119</f>
        <v>62</v>
      </c>
      <c r="G119" s="34">
        <v>61</v>
      </c>
      <c r="H119" s="34">
        <v>73</v>
      </c>
      <c r="I119" s="34">
        <f t="shared" si="20"/>
        <v>134</v>
      </c>
      <c r="J119" s="34">
        <v>99</v>
      </c>
      <c r="K119" s="34">
        <v>107</v>
      </c>
      <c r="L119" s="34">
        <f t="shared" si="21"/>
        <v>206</v>
      </c>
      <c r="M119" s="84"/>
    </row>
    <row r="120" spans="1:14" ht="19.5" customHeight="1" x14ac:dyDescent="0.3">
      <c r="A120" s="5"/>
      <c r="B120" s="60" t="s">
        <v>19</v>
      </c>
      <c r="C120" s="62" t="s">
        <v>39</v>
      </c>
      <c r="D120" s="36">
        <v>134</v>
      </c>
      <c r="E120" s="36">
        <v>330</v>
      </c>
      <c r="F120" s="36">
        <f t="shared" si="22"/>
        <v>464</v>
      </c>
      <c r="G120" s="36">
        <v>149</v>
      </c>
      <c r="H120" s="36">
        <v>361</v>
      </c>
      <c r="I120" s="36">
        <f t="shared" si="20"/>
        <v>510</v>
      </c>
      <c r="J120" s="36">
        <v>145</v>
      </c>
      <c r="K120" s="36">
        <v>392</v>
      </c>
      <c r="L120" s="36">
        <f t="shared" si="21"/>
        <v>537</v>
      </c>
      <c r="M120" s="84"/>
    </row>
    <row r="121" spans="1:14" ht="19.5" customHeight="1" x14ac:dyDescent="0.3">
      <c r="A121" s="5"/>
      <c r="B121" s="105" t="s">
        <v>43</v>
      </c>
      <c r="C121" s="21" t="s">
        <v>82</v>
      </c>
      <c r="D121" s="34">
        <v>3</v>
      </c>
      <c r="E121" s="34">
        <v>43</v>
      </c>
      <c r="F121" s="34">
        <f>+D121+E121</f>
        <v>46</v>
      </c>
      <c r="G121" s="34">
        <v>6</v>
      </c>
      <c r="H121" s="34">
        <v>117</v>
      </c>
      <c r="I121" s="34">
        <f>+G121+H121</f>
        <v>123</v>
      </c>
      <c r="J121" s="34">
        <v>11</v>
      </c>
      <c r="K121" s="34">
        <v>166</v>
      </c>
      <c r="L121" s="34">
        <f>J121+K121</f>
        <v>177</v>
      </c>
      <c r="M121" s="84"/>
    </row>
    <row r="122" spans="1:14" ht="19.5" customHeight="1" x14ac:dyDescent="0.3">
      <c r="A122" s="5"/>
      <c r="B122" s="106"/>
      <c r="C122" s="21" t="s">
        <v>44</v>
      </c>
      <c r="D122" s="34">
        <v>69</v>
      </c>
      <c r="E122" s="34">
        <v>45</v>
      </c>
      <c r="F122" s="34">
        <f>+D122+E122</f>
        <v>114</v>
      </c>
      <c r="G122" s="34">
        <v>41</v>
      </c>
      <c r="H122" s="34">
        <v>29</v>
      </c>
      <c r="I122" s="34">
        <f>+G122+H122</f>
        <v>70</v>
      </c>
      <c r="J122" s="34">
        <v>25</v>
      </c>
      <c r="K122" s="34">
        <v>18</v>
      </c>
      <c r="L122" s="34">
        <f>J122+K122</f>
        <v>43</v>
      </c>
      <c r="M122" s="84"/>
    </row>
    <row r="123" spans="1:14" ht="19.5" customHeight="1" x14ac:dyDescent="0.3">
      <c r="A123" s="5"/>
      <c r="B123" s="106"/>
      <c r="C123" s="21" t="s">
        <v>45</v>
      </c>
      <c r="D123" s="34">
        <v>48</v>
      </c>
      <c r="E123" s="34">
        <v>161</v>
      </c>
      <c r="F123" s="34">
        <f t="shared" si="22"/>
        <v>209</v>
      </c>
      <c r="G123" s="34">
        <v>51</v>
      </c>
      <c r="H123" s="34">
        <v>153</v>
      </c>
      <c r="I123" s="34">
        <f t="shared" si="20"/>
        <v>204</v>
      </c>
      <c r="J123" s="34">
        <v>55</v>
      </c>
      <c r="K123" s="34">
        <v>143</v>
      </c>
      <c r="L123" s="34">
        <f t="shared" si="21"/>
        <v>198</v>
      </c>
      <c r="M123" s="84"/>
    </row>
    <row r="124" spans="1:14" ht="19.5" customHeight="1" x14ac:dyDescent="0.3">
      <c r="A124" s="5"/>
      <c r="B124" s="102" t="s">
        <v>143</v>
      </c>
      <c r="C124" s="55" t="s">
        <v>40</v>
      </c>
      <c r="D124" s="36">
        <v>137</v>
      </c>
      <c r="E124" s="36">
        <v>94</v>
      </c>
      <c r="F124" s="36">
        <f t="shared" si="22"/>
        <v>231</v>
      </c>
      <c r="G124" s="36">
        <v>150</v>
      </c>
      <c r="H124" s="36">
        <v>83</v>
      </c>
      <c r="I124" s="36">
        <f t="shared" si="20"/>
        <v>233</v>
      </c>
      <c r="J124" s="36">
        <v>0</v>
      </c>
      <c r="K124" s="36">
        <v>0</v>
      </c>
      <c r="L124" s="36">
        <f t="shared" ref="L124:L129" si="23">+J124+K124</f>
        <v>0</v>
      </c>
      <c r="M124" s="84"/>
    </row>
    <row r="125" spans="1:14" ht="19.5" customHeight="1" x14ac:dyDescent="0.3">
      <c r="A125" s="5"/>
      <c r="B125" s="102"/>
      <c r="C125" s="55" t="s">
        <v>41</v>
      </c>
      <c r="D125" s="36">
        <v>76</v>
      </c>
      <c r="E125" s="36">
        <v>213</v>
      </c>
      <c r="F125" s="36">
        <f t="shared" si="22"/>
        <v>289</v>
      </c>
      <c r="G125" s="36">
        <v>75</v>
      </c>
      <c r="H125" s="36">
        <v>200</v>
      </c>
      <c r="I125" s="36">
        <f t="shared" si="20"/>
        <v>275</v>
      </c>
      <c r="J125" s="36">
        <v>0</v>
      </c>
      <c r="K125" s="36">
        <v>0</v>
      </c>
      <c r="L125" s="36">
        <f t="shared" si="23"/>
        <v>0</v>
      </c>
      <c r="M125" s="84"/>
    </row>
    <row r="126" spans="1:14" ht="19.5" customHeight="1" x14ac:dyDescent="0.3">
      <c r="A126" s="5"/>
      <c r="B126" s="102"/>
      <c r="C126" s="55" t="s">
        <v>28</v>
      </c>
      <c r="D126" s="36">
        <v>46</v>
      </c>
      <c r="E126" s="36">
        <v>333</v>
      </c>
      <c r="F126" s="36">
        <f t="shared" si="22"/>
        <v>379</v>
      </c>
      <c r="G126" s="36">
        <v>45</v>
      </c>
      <c r="H126" s="36">
        <v>344</v>
      </c>
      <c r="I126" s="36">
        <f t="shared" si="20"/>
        <v>389</v>
      </c>
      <c r="J126" s="36">
        <v>0</v>
      </c>
      <c r="K126" s="36">
        <v>0</v>
      </c>
      <c r="L126" s="36">
        <f t="shared" si="23"/>
        <v>0</v>
      </c>
      <c r="M126" s="84"/>
    </row>
    <row r="127" spans="1:14" ht="19.5" customHeight="1" x14ac:dyDescent="0.3">
      <c r="A127" s="5"/>
      <c r="B127" s="102"/>
      <c r="C127" s="55" t="s">
        <v>29</v>
      </c>
      <c r="D127" s="36">
        <v>60</v>
      </c>
      <c r="E127" s="36">
        <v>489</v>
      </c>
      <c r="F127" s="36">
        <f t="shared" si="22"/>
        <v>549</v>
      </c>
      <c r="G127" s="36">
        <v>78</v>
      </c>
      <c r="H127" s="36">
        <v>480</v>
      </c>
      <c r="I127" s="36">
        <f t="shared" si="20"/>
        <v>558</v>
      </c>
      <c r="J127" s="36">
        <v>0</v>
      </c>
      <c r="K127" s="36">
        <v>0</v>
      </c>
      <c r="L127" s="36">
        <f t="shared" si="23"/>
        <v>0</v>
      </c>
      <c r="M127" s="84"/>
    </row>
    <row r="128" spans="1:14" ht="19.5" customHeight="1" x14ac:dyDescent="0.3">
      <c r="A128" s="5"/>
      <c r="B128" s="102"/>
      <c r="C128" s="55" t="s">
        <v>27</v>
      </c>
      <c r="D128" s="36">
        <v>85</v>
      </c>
      <c r="E128" s="36">
        <v>881</v>
      </c>
      <c r="F128" s="36">
        <f t="shared" si="22"/>
        <v>966</v>
      </c>
      <c r="G128" s="36">
        <v>77</v>
      </c>
      <c r="H128" s="36">
        <v>882</v>
      </c>
      <c r="I128" s="36">
        <f t="shared" si="20"/>
        <v>959</v>
      </c>
      <c r="J128" s="36">
        <v>0</v>
      </c>
      <c r="K128" s="36">
        <v>0</v>
      </c>
      <c r="L128" s="36">
        <f t="shared" si="23"/>
        <v>0</v>
      </c>
      <c r="M128" s="84"/>
    </row>
    <row r="129" spans="1:13" ht="19.5" customHeight="1" x14ac:dyDescent="0.3">
      <c r="A129" s="5"/>
      <c r="B129" s="102"/>
      <c r="C129" s="55" t="s">
        <v>26</v>
      </c>
      <c r="D129" s="36">
        <v>103</v>
      </c>
      <c r="E129" s="36">
        <v>133</v>
      </c>
      <c r="F129" s="36">
        <f t="shared" si="22"/>
        <v>236</v>
      </c>
      <c r="G129" s="36">
        <v>104</v>
      </c>
      <c r="H129" s="36">
        <v>140</v>
      </c>
      <c r="I129" s="36">
        <f t="shared" si="20"/>
        <v>244</v>
      </c>
      <c r="J129" s="36">
        <v>0</v>
      </c>
      <c r="K129" s="36">
        <v>0</v>
      </c>
      <c r="L129" s="36">
        <f t="shared" si="23"/>
        <v>0</v>
      </c>
      <c r="M129" s="84"/>
    </row>
    <row r="130" spans="1:13" ht="19.5" customHeight="1" x14ac:dyDescent="0.3">
      <c r="A130" s="5"/>
      <c r="B130" s="94" t="s">
        <v>66</v>
      </c>
      <c r="C130" s="90" t="s">
        <v>70</v>
      </c>
      <c r="D130" s="53">
        <v>14</v>
      </c>
      <c r="E130" s="53">
        <v>55</v>
      </c>
      <c r="F130" s="53">
        <f t="shared" si="22"/>
        <v>69</v>
      </c>
      <c r="G130" s="53">
        <v>16</v>
      </c>
      <c r="H130" s="53">
        <v>65</v>
      </c>
      <c r="I130" s="53">
        <f t="shared" si="20"/>
        <v>81</v>
      </c>
      <c r="J130" s="53">
        <v>19</v>
      </c>
      <c r="K130" s="53">
        <v>87</v>
      </c>
      <c r="L130" s="53">
        <f t="shared" si="21"/>
        <v>106</v>
      </c>
      <c r="M130" s="84"/>
    </row>
    <row r="131" spans="1:13" ht="19.5" customHeight="1" x14ac:dyDescent="0.3">
      <c r="A131" s="5"/>
      <c r="B131" s="95"/>
      <c r="C131" s="89" t="s">
        <v>31</v>
      </c>
      <c r="D131" s="91">
        <v>17</v>
      </c>
      <c r="E131" s="91">
        <v>30</v>
      </c>
      <c r="F131" s="91">
        <f>+D131+E131</f>
        <v>47</v>
      </c>
      <c r="G131" s="91">
        <v>6</v>
      </c>
      <c r="H131" s="91">
        <v>35</v>
      </c>
      <c r="I131" s="91">
        <f>+G131+H131</f>
        <v>41</v>
      </c>
      <c r="J131" s="91">
        <v>1</v>
      </c>
      <c r="K131" s="91">
        <v>14</v>
      </c>
      <c r="L131" s="91">
        <f>J131+K131</f>
        <v>15</v>
      </c>
      <c r="M131" s="84"/>
    </row>
    <row r="132" spans="1:13" ht="19.5" customHeight="1" x14ac:dyDescent="0.3">
      <c r="A132" s="5"/>
      <c r="B132" s="95"/>
      <c r="C132" s="90" t="s">
        <v>26</v>
      </c>
      <c r="D132" s="53">
        <v>26</v>
      </c>
      <c r="E132" s="53">
        <v>35</v>
      </c>
      <c r="F132" s="53">
        <f t="shared" si="22"/>
        <v>61</v>
      </c>
      <c r="G132" s="53">
        <v>21</v>
      </c>
      <c r="H132" s="53">
        <v>35</v>
      </c>
      <c r="I132" s="53">
        <f t="shared" si="20"/>
        <v>56</v>
      </c>
      <c r="J132" s="53">
        <v>20</v>
      </c>
      <c r="K132" s="53">
        <v>45</v>
      </c>
      <c r="L132" s="53">
        <f t="shared" si="21"/>
        <v>65</v>
      </c>
      <c r="M132" s="84"/>
    </row>
    <row r="133" spans="1:13" ht="19.5" customHeight="1" x14ac:dyDescent="0.3">
      <c r="A133" s="5"/>
      <c r="B133" s="96" t="s">
        <v>37</v>
      </c>
      <c r="C133" s="96"/>
      <c r="D133" s="47">
        <f t="shared" ref="D133:K133" si="24">SUM(D118:D132)</f>
        <v>971</v>
      </c>
      <c r="E133" s="47">
        <f t="shared" si="24"/>
        <v>3114</v>
      </c>
      <c r="F133" s="47">
        <f t="shared" si="24"/>
        <v>4085</v>
      </c>
      <c r="G133" s="47">
        <f t="shared" si="24"/>
        <v>1000</v>
      </c>
      <c r="H133" s="47">
        <f t="shared" si="24"/>
        <v>3262</v>
      </c>
      <c r="I133" s="47">
        <f t="shared" si="24"/>
        <v>4262</v>
      </c>
      <c r="J133" s="47">
        <f t="shared" si="24"/>
        <v>467</v>
      </c>
      <c r="K133" s="47">
        <f t="shared" si="24"/>
        <v>1184</v>
      </c>
      <c r="L133" s="47">
        <f t="shared" si="21"/>
        <v>1651</v>
      </c>
      <c r="M133" s="84"/>
    </row>
    <row r="134" spans="1:13" ht="3.75" customHeight="1" x14ac:dyDescent="0.3">
      <c r="A134" s="15"/>
      <c r="B134" s="16"/>
      <c r="C134" s="17"/>
      <c r="D134" s="33"/>
      <c r="E134" s="33"/>
      <c r="F134" s="33"/>
      <c r="G134" s="33"/>
      <c r="H134" s="33"/>
      <c r="I134" s="33"/>
      <c r="J134" s="33"/>
      <c r="K134" s="33"/>
      <c r="L134" s="33"/>
      <c r="M134" s="85"/>
    </row>
    <row r="135" spans="1:13" x14ac:dyDescent="0.3">
      <c r="A135" s="12"/>
      <c r="B135" s="9"/>
      <c r="C135" s="13"/>
      <c r="D135" s="41"/>
      <c r="E135" s="41"/>
      <c r="F135" s="41"/>
      <c r="G135" s="41"/>
      <c r="H135" s="41"/>
      <c r="I135" s="41"/>
      <c r="J135" s="41"/>
      <c r="K135" s="41"/>
      <c r="L135" s="41"/>
    </row>
    <row r="136" spans="1:13" ht="3.75" customHeight="1" x14ac:dyDescent="0.3">
      <c r="A136" s="22"/>
      <c r="B136" s="23"/>
      <c r="C136" s="24"/>
      <c r="D136" s="42"/>
      <c r="E136" s="42"/>
      <c r="F136" s="42"/>
      <c r="G136" s="42"/>
      <c r="H136" s="42"/>
      <c r="I136" s="42"/>
      <c r="J136" s="42"/>
      <c r="K136" s="42"/>
      <c r="L136" s="42"/>
      <c r="M136" s="82"/>
    </row>
    <row r="137" spans="1:13" ht="19.5" customHeight="1" x14ac:dyDescent="0.3">
      <c r="A137" s="25"/>
      <c r="B137" s="97" t="s">
        <v>69</v>
      </c>
      <c r="C137" s="97"/>
      <c r="D137" s="43">
        <f t="shared" ref="D137:L137" si="25">+D82</f>
        <v>4894</v>
      </c>
      <c r="E137" s="43">
        <f t="shared" si="25"/>
        <v>13834</v>
      </c>
      <c r="F137" s="43">
        <f t="shared" si="25"/>
        <v>18728</v>
      </c>
      <c r="G137" s="43">
        <f t="shared" si="25"/>
        <v>4934</v>
      </c>
      <c r="H137" s="43">
        <f t="shared" si="25"/>
        <v>14023</v>
      </c>
      <c r="I137" s="43">
        <f t="shared" si="25"/>
        <v>18957</v>
      </c>
      <c r="J137" s="43">
        <f t="shared" si="25"/>
        <v>5349</v>
      </c>
      <c r="K137" s="43">
        <f t="shared" si="25"/>
        <v>15812</v>
      </c>
      <c r="L137" s="43">
        <f t="shared" si="25"/>
        <v>21151</v>
      </c>
      <c r="M137" s="84"/>
    </row>
    <row r="138" spans="1:13" ht="19.5" customHeight="1" x14ac:dyDescent="0.3">
      <c r="A138" s="25"/>
      <c r="B138" s="98" t="s">
        <v>20</v>
      </c>
      <c r="C138" s="98"/>
      <c r="D138" s="43">
        <f t="shared" ref="D138:L138" si="26">+D133</f>
        <v>971</v>
      </c>
      <c r="E138" s="43">
        <f t="shared" si="26"/>
        <v>3114</v>
      </c>
      <c r="F138" s="43">
        <f t="shared" si="26"/>
        <v>4085</v>
      </c>
      <c r="G138" s="43">
        <f t="shared" si="26"/>
        <v>1000</v>
      </c>
      <c r="H138" s="43">
        <f t="shared" si="26"/>
        <v>3262</v>
      </c>
      <c r="I138" s="43">
        <f t="shared" si="26"/>
        <v>4262</v>
      </c>
      <c r="J138" s="43">
        <f t="shared" si="26"/>
        <v>467</v>
      </c>
      <c r="K138" s="43">
        <f t="shared" si="26"/>
        <v>1184</v>
      </c>
      <c r="L138" s="43">
        <f t="shared" si="26"/>
        <v>1651</v>
      </c>
      <c r="M138" s="84"/>
    </row>
    <row r="139" spans="1:13" ht="19.5" customHeight="1" x14ac:dyDescent="0.3">
      <c r="A139" s="25"/>
      <c r="B139" s="29" t="s">
        <v>42</v>
      </c>
      <c r="C139" s="29"/>
      <c r="D139" s="44">
        <f t="shared" ref="D139:H139" si="27">SUM(D137:D138)</f>
        <v>5865</v>
      </c>
      <c r="E139" s="44">
        <f t="shared" si="27"/>
        <v>16948</v>
      </c>
      <c r="F139" s="44">
        <f t="shared" si="27"/>
        <v>22813</v>
      </c>
      <c r="G139" s="44">
        <f t="shared" si="27"/>
        <v>5934</v>
      </c>
      <c r="H139" s="44">
        <f t="shared" si="27"/>
        <v>17285</v>
      </c>
      <c r="I139" s="44">
        <f>SUM(I137:I138)</f>
        <v>23219</v>
      </c>
      <c r="J139" s="44">
        <f t="shared" ref="J139:K139" si="28">SUM(J137:J138)</f>
        <v>5816</v>
      </c>
      <c r="K139" s="44">
        <f t="shared" si="28"/>
        <v>16996</v>
      </c>
      <c r="L139" s="44">
        <f>SUM(L137:L138)</f>
        <v>22802</v>
      </c>
      <c r="M139" s="84"/>
    </row>
    <row r="140" spans="1:13" ht="15.6" customHeight="1" x14ac:dyDescent="0.3">
      <c r="A140" s="26"/>
      <c r="B140" s="93" t="s">
        <v>145</v>
      </c>
      <c r="C140" s="27"/>
      <c r="D140" s="28"/>
      <c r="E140" s="28"/>
      <c r="F140" s="28"/>
      <c r="G140" s="28"/>
      <c r="H140" s="28"/>
      <c r="I140" s="28"/>
      <c r="J140" s="28"/>
      <c r="K140" s="28"/>
      <c r="L140" s="28"/>
      <c r="M140" s="85"/>
    </row>
    <row r="141" spans="1:13" x14ac:dyDescent="0.3">
      <c r="B141" s="20"/>
    </row>
  </sheetData>
  <sortState ref="C226:C232">
    <sortCondition ref="C226"/>
  </sortState>
  <mergeCells count="41">
    <mergeCell ref="B78:B81"/>
    <mergeCell ref="B82:C82"/>
    <mergeCell ref="B83:I83"/>
    <mergeCell ref="J7:L7"/>
    <mergeCell ref="B21:B22"/>
    <mergeCell ref="B23:B30"/>
    <mergeCell ref="D7:F7"/>
    <mergeCell ref="B43:B49"/>
    <mergeCell ref="B50:B57"/>
    <mergeCell ref="B58:B61"/>
    <mergeCell ref="B70:B76"/>
    <mergeCell ref="G7:I7"/>
    <mergeCell ref="B41:B42"/>
    <mergeCell ref="B62:B69"/>
    <mergeCell ref="B5:C5"/>
    <mergeCell ref="B31:B33"/>
    <mergeCell ref="B34:B36"/>
    <mergeCell ref="B38:B40"/>
    <mergeCell ref="B10:B20"/>
    <mergeCell ref="B7:B8"/>
    <mergeCell ref="C7:C8"/>
    <mergeCell ref="B84:F84"/>
    <mergeCell ref="B85:C86"/>
    <mergeCell ref="D85:F85"/>
    <mergeCell ref="G85:I85"/>
    <mergeCell ref="J85:L85"/>
    <mergeCell ref="J116:L116"/>
    <mergeCell ref="B118:B119"/>
    <mergeCell ref="B121:B123"/>
    <mergeCell ref="B87:B108"/>
    <mergeCell ref="B109:C109"/>
    <mergeCell ref="B110:F110"/>
    <mergeCell ref="B116:B117"/>
    <mergeCell ref="C116:C117"/>
    <mergeCell ref="D116:F116"/>
    <mergeCell ref="B130:B132"/>
    <mergeCell ref="B133:C133"/>
    <mergeCell ref="B137:C137"/>
    <mergeCell ref="B138:C138"/>
    <mergeCell ref="G116:I116"/>
    <mergeCell ref="B124:B129"/>
  </mergeCells>
  <pageMargins left="0.43307086614173229" right="0.23622047244094491" top="0.39370078740157483" bottom="0.31496062992125984" header="0.31496062992125984" footer="0.31496062992125984"/>
  <pageSetup paperSize="9" scale="53" fitToHeight="3" orientation="portrait" r:id="rId1"/>
  <webPublishItems count="6">
    <webPublishItem id="3696" divId="1321_3696" sourceType="sheet" destinationFile="G:\APAE\APAE-COMU\Estadístiques internes\LLIBREDA\Lldades 2013\taules\Apartat 1\13122.htm"/>
    <webPublishItem id="9837" divId="1_1_5_9837" sourceType="range" sourceRef="A4:I133" destinationFile="G:\GPAQ\GPAQ-COMU\Estadístiques internes\LLIBREDA\Lldades 2015\Taules\01 Docencia\1_1_5.htm"/>
    <webPublishItem id="7871" divId="1_1_5_7871" sourceType="range" sourceRef="A5:M140" destinationFile="\\gpaq\gpaqssl\lldades\indicadors\2016\1_1_5.htm"/>
    <webPublishItem id="20950" divId="1_1_5_20950" sourceType="range" sourceRef="A6:I135" destinationFile="G:\GPAQ\GPAQ-COMU\Estadístiques internes\LLIBREDA\Lldades 2016\taules preparades\1_1_5.htm"/>
    <webPublishItem id="11850" divId="1_1_5_11850" sourceType="range" sourceRef="A6:M140" destinationFile="\\gpaq\gpaqssl\lldades\indicadors\2016\1_1_5.htm"/>
    <webPublishItem id="25576" divId="1_1_5_25576" sourceType="range" sourceRef="B4:I134" destinationFile="G:\GPAQ\GPAQ-COMU\Estadístiques internes\LLIBREDA\Lldades 2015\Taules\01 Docencia\1_1_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topLeftCell="A10" workbookViewId="0">
      <selection activeCell="A2" sqref="A2:A22"/>
    </sheetView>
  </sheetViews>
  <sheetFormatPr defaultColWidth="9.109375" defaultRowHeight="14.4" x14ac:dyDescent="0.3"/>
  <sheetData>
    <row r="1" spans="1:1" x14ac:dyDescent="0.3">
      <c r="A1" s="66" t="s">
        <v>118</v>
      </c>
    </row>
    <row r="2" spans="1:1" ht="187.2" x14ac:dyDescent="0.3">
      <c r="A2" s="67" t="s">
        <v>119</v>
      </c>
    </row>
    <row r="3" spans="1:1" ht="158.4" x14ac:dyDescent="0.3">
      <c r="A3" s="67" t="s">
        <v>120</v>
      </c>
    </row>
    <row r="4" spans="1:1" ht="129.6" x14ac:dyDescent="0.3">
      <c r="A4" s="67" t="s">
        <v>121</v>
      </c>
    </row>
    <row r="5" spans="1:1" ht="86.4" x14ac:dyDescent="0.3">
      <c r="A5" s="67" t="s">
        <v>122</v>
      </c>
    </row>
    <row r="6" spans="1:1" ht="172.8" x14ac:dyDescent="0.3">
      <c r="A6" s="67" t="s">
        <v>123</v>
      </c>
    </row>
    <row r="7" spans="1:1" ht="144" x14ac:dyDescent="0.3">
      <c r="A7" s="67" t="s">
        <v>124</v>
      </c>
    </row>
    <row r="8" spans="1:1" ht="144" x14ac:dyDescent="0.3">
      <c r="A8" s="67" t="s">
        <v>125</v>
      </c>
    </row>
    <row r="9" spans="1:1" ht="172.8" x14ac:dyDescent="0.3">
      <c r="A9" s="67" t="s">
        <v>126</v>
      </c>
    </row>
    <row r="10" spans="1:1" ht="144" x14ac:dyDescent="0.3">
      <c r="A10" s="67" t="s">
        <v>127</v>
      </c>
    </row>
    <row r="11" spans="1:1" ht="115.2" x14ac:dyDescent="0.3">
      <c r="A11" s="67" t="s">
        <v>128</v>
      </c>
    </row>
    <row r="12" spans="1:1" ht="144" x14ac:dyDescent="0.3">
      <c r="A12" s="67" t="s">
        <v>129</v>
      </c>
    </row>
    <row r="13" spans="1:1" ht="129.6" x14ac:dyDescent="0.3">
      <c r="A13" s="67" t="s">
        <v>130</v>
      </c>
    </row>
    <row r="14" spans="1:1" ht="144" x14ac:dyDescent="0.3">
      <c r="A14" s="67" t="s">
        <v>131</v>
      </c>
    </row>
    <row r="15" spans="1:1" ht="115.2" x14ac:dyDescent="0.3">
      <c r="A15" s="67" t="s">
        <v>132</v>
      </c>
    </row>
    <row r="16" spans="1:1" ht="86.4" x14ac:dyDescent="0.3">
      <c r="A16" s="67" t="s">
        <v>133</v>
      </c>
    </row>
    <row r="17" spans="1:1" ht="201.6" x14ac:dyDescent="0.3">
      <c r="A17" s="67" t="s">
        <v>134</v>
      </c>
    </row>
    <row r="18" spans="1:1" ht="216" x14ac:dyDescent="0.3">
      <c r="A18" s="67" t="s">
        <v>135</v>
      </c>
    </row>
    <row r="19" spans="1:1" ht="158.4" x14ac:dyDescent="0.3">
      <c r="A19" s="67" t="s">
        <v>136</v>
      </c>
    </row>
    <row r="20" spans="1:1" ht="158.4" x14ac:dyDescent="0.3">
      <c r="A20" s="67" t="s">
        <v>137</v>
      </c>
    </row>
    <row r="21" spans="1:1" ht="216" x14ac:dyDescent="0.3">
      <c r="A21" s="67" t="s">
        <v>138</v>
      </c>
    </row>
    <row r="22" spans="1:1" ht="158.4" x14ac:dyDescent="0.3">
      <c r="A22" s="67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1324</vt:lpstr>
      <vt:lpstr>Full1</vt:lpstr>
      <vt:lpstr>'1324'!Àrea_d'impressió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2013-10-02T07:10:05Z</cp:lastPrinted>
  <dcterms:created xsi:type="dcterms:W3CDTF">2009-09-07T06:46:20Z</dcterms:created>
  <dcterms:modified xsi:type="dcterms:W3CDTF">2019-01-28T16:37:50Z</dcterms:modified>
</cp:coreProperties>
</file>