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240" yWindow="132" windowWidth="18780" windowHeight="11892"/>
  </bookViews>
  <sheets>
    <sheet name="1411" sheetId="1" r:id="rId1"/>
  </sheets>
  <definedNames>
    <definedName name="_xlnm.Print_Area" localSheetId="0">'1411'!$A$1:$O$37</definedName>
  </definedNames>
  <calcPr calcId="162913"/>
</workbook>
</file>

<file path=xl/calcChain.xml><?xml version="1.0" encoding="utf-8"?>
<calcChain xmlns="http://schemas.openxmlformats.org/spreadsheetml/2006/main">
  <c r="M15" i="1" l="1"/>
  <c r="L15" i="1"/>
  <c r="L12" i="1"/>
  <c r="M12" i="1"/>
  <c r="O12" i="1"/>
  <c r="J15" i="1"/>
  <c r="I15" i="1"/>
  <c r="K15" i="1" s="1"/>
  <c r="K14" i="1"/>
  <c r="K13" i="1"/>
  <c r="J12" i="1"/>
  <c r="I12" i="1"/>
  <c r="K11" i="1"/>
  <c r="K10" i="1"/>
  <c r="G15" i="1"/>
  <c r="F15" i="1"/>
  <c r="H14" i="1"/>
  <c r="H13" i="1"/>
  <c r="G12" i="1"/>
  <c r="F12" i="1"/>
  <c r="H11" i="1"/>
  <c r="H10" i="1"/>
  <c r="N14" i="1"/>
  <c r="N11" i="1"/>
  <c r="N10" i="1"/>
  <c r="N15" i="1" l="1"/>
  <c r="N12" i="1"/>
  <c r="K12" i="1"/>
  <c r="H12" i="1"/>
  <c r="H15" i="1"/>
  <c r="N13" i="1" l="1"/>
</calcChain>
</file>

<file path=xl/sharedStrings.xml><?xml version="1.0" encoding="utf-8"?>
<sst xmlns="http://schemas.openxmlformats.org/spreadsheetml/2006/main" count="61" uniqueCount="46">
  <si>
    <t>Any acadèmic</t>
  </si>
  <si>
    <t>Dones</t>
  </si>
  <si>
    <t>Homes</t>
  </si>
  <si>
    <t>Total</t>
  </si>
  <si>
    <t>-</t>
  </si>
  <si>
    <t>% d'aptes en el temps previst (tp)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</si>
  <si>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</si>
  <si>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</si>
  <si>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</si>
  <si>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</si>
  <si>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</si>
  <si>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</si>
  <si>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</si>
  <si>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</si>
  <si>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</si>
  <si>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</si>
  <si>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</si>
  <si>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</si>
  <si>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</si>
  <si>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</si>
  <si>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</si>
  <si>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</si>
  <si>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</si>
  <si>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</si>
  <si>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</si>
  <si>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</si>
  <si>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</si>
  <si>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Mitjana de permanència</t>
  </si>
  <si>
    <t>TITULATS</t>
  </si>
  <si>
    <t>Taxa d'eficiència (%)</t>
  </si>
  <si>
    <r>
      <t xml:space="preserve">Nous </t>
    </r>
    <r>
      <rPr>
        <vertAlign val="superscript"/>
        <sz val="10"/>
        <color rgb="FF003366"/>
        <rFont val="Arial"/>
        <family val="2"/>
      </rPr>
      <t>(1)</t>
    </r>
  </si>
  <si>
    <r>
      <t>Altres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</si>
  <si>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Es considera estudiantat nou aquell que accedeix als estudis per primera vegada via preinscripció universitària o que ha realitzat un trasllat d'un estudi de grau a un altre grau.</t>
    </r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</si>
  <si>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L'apartat </t>
    </r>
    <r>
      <rPr>
        <i/>
        <sz val="8"/>
        <color rgb="FF003366"/>
        <rFont val="Arial"/>
        <family val="2"/>
      </rPr>
      <t>Altres</t>
    </r>
    <r>
      <rPr>
        <sz val="8"/>
        <color rgb="FF003366"/>
        <rFont val="Arial"/>
        <family val="2"/>
      </rPr>
      <t xml:space="preserve"> correspon a l'estudiantat que deixa d'estar subjecte a la normativa de la Fase Inicial per diversos motius com per exemple trasllat d'expedient, canvi a dedicació parcial, etc.</t>
    </r>
  </si>
  <si>
    <r>
      <t>Taxa de graduació (%)</t>
    </r>
    <r>
      <rPr>
        <vertAlign val="superscript"/>
        <sz val="10"/>
        <color rgb="FF003366"/>
        <rFont val="Arial"/>
        <family val="2"/>
      </rPr>
      <t>(3)</t>
    </r>
  </si>
  <si>
    <r>
      <t>Taxa d'abandonament (%)</t>
    </r>
    <r>
      <rPr>
        <vertAlign val="superscript"/>
        <sz val="10"/>
        <color rgb="FF003366"/>
        <rFont val="Arial"/>
        <family val="2"/>
      </rPr>
      <t>(3)</t>
    </r>
  </si>
  <si>
    <t>TAXES RD 1393/2007</t>
  </si>
  <si>
    <t>Resultats acadèmics estudis de grau</t>
  </si>
  <si>
    <t>RESULTATS ACADÈMICS. DADES GLOBALS</t>
  </si>
  <si>
    <t>2013-2014</t>
  </si>
  <si>
    <r>
      <rPr>
        <vertAlign val="superscript"/>
        <sz val="8"/>
        <color rgb="FF003366"/>
        <rFont val="Arial"/>
        <family val="2"/>
      </rPr>
      <t>(3)</t>
    </r>
    <r>
      <rPr>
        <sz val="8"/>
        <color rgb="FF003366"/>
        <rFont val="Arial"/>
        <family val="2"/>
      </rPr>
      <t xml:space="preserve"> Les taxes de graduació i abandonament es calculen sobre la cohort de nou accés a la titulació de l'any n (n correspón a a durada teòrica de la titulació), i fins el curs 2013-14 no es podran obtenir.</t>
    </r>
  </si>
  <si>
    <t>2014-2015</t>
  </si>
  <si>
    <t>2015-2016</t>
  </si>
  <si>
    <t>2016-2017</t>
  </si>
  <si>
    <t>CENTRES PROPIS i ADSCRITS</t>
  </si>
  <si>
    <t>Dades actualitzades a desembre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</si>
</sst>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0.00_ ;\-0.00\ "/>
  </numFmts>
  <fonts count="16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  <font>
      <i/>
      <sz val="8"/>
      <color rgb="FF003366"/>
      <name val="Arial"/>
      <family val="2"/>
    </font>
    <font>
      <sz val="10"/>
      <color theme="3"/>
      <name val="Arial"/>
      <family val="2"/>
    </font>
    <font>
      <i/>
      <sz val="9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</borders>
  <cellStyleXfs count="11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</cellStyleXfs>
  <cellXfs count="110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6" xfId="3" applyFont="1" applyFill="1" applyBorder="1" applyAlignment="1"/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4" fontId="7" fillId="0" borderId="19" xfId="8" applyFont="1" applyFill="1" applyBorder="1" applyAlignment="1">
      <alignment vertical="center" wrapText="1"/>
    </xf>
    <xf numFmtId="0" fontId="4" fillId="3" borderId="29" xfId="7" applyFont="1" applyFill="1" applyBorder="1"/>
    <xf numFmtId="0" fontId="12" fillId="0" borderId="0" xfId="0" applyFont="1"/>
    <xf numFmtId="164" fontId="4" fillId="8" borderId="14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30" xfId="5" applyFont="1" applyFill="1" applyBorder="1"/>
    <xf numFmtId="4" fontId="7" fillId="0" borderId="33" xfId="8" applyFont="1" applyFill="1" applyBorder="1" applyAlignment="1">
      <alignment vertical="center" wrapText="1"/>
    </xf>
    <xf numFmtId="165" fontId="4" fillId="0" borderId="6" xfId="9" applyNumberFormat="1" applyFont="1" applyFill="1" applyBorder="1" applyAlignment="1">
      <alignment horizontal="right" vertical="center"/>
    </xf>
    <xf numFmtId="165" fontId="4" fillId="0" borderId="7" xfId="9" applyNumberFormat="1" applyFont="1" applyFill="1" applyBorder="1" applyAlignment="1">
      <alignment horizontal="right" vertical="center"/>
    </xf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0" fontId="4" fillId="3" borderId="0" xfId="7" applyFont="1" applyFill="1" applyBorder="1"/>
    <xf numFmtId="165" fontId="4" fillId="9" borderId="14" xfId="10" applyNumberFormat="1" applyFont="1" applyFill="1" applyBorder="1" applyAlignment="1">
      <alignment horizontal="center" vertical="center"/>
    </xf>
    <xf numFmtId="0" fontId="4" fillId="3" borderId="34" xfId="5" applyFont="1" applyFill="1" applyBorder="1"/>
    <xf numFmtId="0" fontId="4" fillId="3" borderId="35" xfId="7" applyFont="1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10" borderId="14" xfId="1" applyNumberFormat="1" applyFont="1" applyFill="1" applyBorder="1" applyAlignment="1">
      <alignment horizontal="center" vertical="center"/>
    </xf>
    <xf numFmtId="165" fontId="4" fillId="10" borderId="14" xfId="10" applyNumberFormat="1" applyFont="1" applyFill="1" applyBorder="1" applyAlignment="1">
      <alignment horizontal="center" vertical="center"/>
    </xf>
    <xf numFmtId="4" fontId="0" fillId="0" borderId="0" xfId="0" applyNumberFormat="1"/>
    <xf numFmtId="49" fontId="10" fillId="3" borderId="32" xfId="8" applyNumberFormat="1" applyFont="1" applyFill="1" applyBorder="1" applyAlignment="1">
      <alignment vertical="center" wrapText="1"/>
    </xf>
    <xf numFmtId="0" fontId="7" fillId="6" borderId="14" xfId="6" applyFont="1" applyFill="1" applyBorder="1" applyAlignment="1">
      <alignment horizontal="center" vertical="center" wrapText="1"/>
    </xf>
    <xf numFmtId="49" fontId="10" fillId="3" borderId="32" xfId="8" applyNumberFormat="1" applyFont="1" applyFill="1" applyBorder="1" applyAlignment="1">
      <alignment vertical="center"/>
    </xf>
    <xf numFmtId="4" fontId="10" fillId="12" borderId="14" xfId="8" applyFont="1" applyFill="1" applyBorder="1" applyAlignment="1">
      <alignment vertical="center"/>
    </xf>
    <xf numFmtId="4" fontId="10" fillId="12" borderId="15" xfId="8" applyFont="1" applyFill="1" applyBorder="1" applyAlignment="1">
      <alignment vertical="center"/>
    </xf>
    <xf numFmtId="4" fontId="10" fillId="12" borderId="16" xfId="8" applyFont="1" applyFill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4" fillId="0" borderId="39" xfId="9" applyNumberFormat="1" applyFont="1" applyFill="1" applyBorder="1" applyAlignment="1">
      <alignment horizontal="center" vertical="center"/>
    </xf>
    <xf numFmtId="49" fontId="10" fillId="3" borderId="40" xfId="8" applyNumberFormat="1" applyFont="1" applyFill="1" applyBorder="1" applyAlignment="1">
      <alignment horizontal="left" vertical="center"/>
    </xf>
    <xf numFmtId="49" fontId="10" fillId="3" borderId="41" xfId="8" applyNumberFormat="1" applyFont="1" applyFill="1" applyBorder="1" applyAlignment="1">
      <alignment horizontal="left" vertical="center"/>
    </xf>
    <xf numFmtId="49" fontId="10" fillId="3" borderId="42" xfId="8" applyNumberFormat="1" applyFont="1" applyFill="1" applyBorder="1" applyAlignment="1">
      <alignment horizontal="left" vertical="center"/>
    </xf>
    <xf numFmtId="49" fontId="10" fillId="3" borderId="40" xfId="8" applyNumberFormat="1" applyFont="1" applyFill="1" applyBorder="1" applyAlignment="1">
      <alignment horizontal="left" vertical="center"/>
    </xf>
    <xf numFmtId="49" fontId="10" fillId="3" borderId="41" xfId="8" applyNumberFormat="1" applyFont="1" applyFill="1" applyBorder="1" applyAlignment="1">
      <alignment horizontal="left" vertical="center"/>
    </xf>
    <xf numFmtId="49" fontId="10" fillId="3" borderId="42" xfId="8" applyNumberFormat="1" applyFont="1" applyFill="1" applyBorder="1" applyAlignment="1">
      <alignment horizontal="left" vertical="center"/>
    </xf>
    <xf numFmtId="0" fontId="7" fillId="6" borderId="14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3" fontId="4" fillId="11" borderId="13" xfId="9" applyNumberFormat="1" applyFont="1" applyFill="1" applyBorder="1" applyAlignment="1">
      <alignment horizontal="center" vertical="center"/>
    </xf>
    <xf numFmtId="3" fontId="14" fillId="11" borderId="13" xfId="9" applyNumberFormat="1" applyFont="1" applyFill="1" applyBorder="1" applyAlignment="1">
      <alignment horizontal="center" vertical="center"/>
    </xf>
    <xf numFmtId="165" fontId="4" fillId="8" borderId="13" xfId="9" applyNumberFormat="1" applyFont="1" applyFill="1" applyBorder="1" applyAlignment="1">
      <alignment horizontal="center" vertical="center"/>
    </xf>
    <xf numFmtId="165" fontId="4" fillId="8" borderId="13" xfId="10" applyNumberFormat="1" applyFont="1" applyFill="1" applyBorder="1" applyAlignment="1">
      <alignment horizontal="center" vertical="center"/>
    </xf>
    <xf numFmtId="2" fontId="4" fillId="9" borderId="13" xfId="9" applyNumberFormat="1" applyFont="1" applyFill="1" applyBorder="1" applyAlignment="1">
      <alignment horizontal="center" vertical="center"/>
    </xf>
    <xf numFmtId="0" fontId="4" fillId="8" borderId="21" xfId="9" applyFont="1" applyFill="1" applyBorder="1" applyAlignment="1">
      <alignment horizontal="left" vertical="center"/>
    </xf>
    <xf numFmtId="0" fontId="4" fillId="8" borderId="27" xfId="9" applyFont="1" applyFill="1" applyBorder="1" applyAlignment="1">
      <alignment horizontal="left" vertical="center"/>
    </xf>
    <xf numFmtId="0" fontId="4" fillId="8" borderId="14" xfId="9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5" fontId="4" fillId="13" borderId="14" xfId="10" applyNumberFormat="1" applyFont="1" applyFill="1" applyBorder="1" applyAlignment="1">
      <alignment horizontal="center" vertical="center"/>
    </xf>
    <xf numFmtId="165" fontId="4" fillId="13" borderId="16" xfId="10" applyNumberFormat="1" applyFont="1" applyFill="1" applyBorder="1" applyAlignment="1">
      <alignment horizontal="center" vertical="center"/>
    </xf>
    <xf numFmtId="4" fontId="7" fillId="6" borderId="13" xfId="8" applyFont="1" applyFill="1" applyBorder="1" applyAlignment="1">
      <alignment horizontal="center" vertical="center" wrapText="1"/>
    </xf>
    <xf numFmtId="0" fontId="4" fillId="9" borderId="21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0" fontId="4" fillId="9" borderId="22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165" fontId="4" fillId="0" borderId="6" xfId="1" applyNumberFormat="1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7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left" vertical="center"/>
    </xf>
    <xf numFmtId="165" fontId="4" fillId="10" borderId="0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8" xfId="1" applyNumberFormat="1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49" fontId="4" fillId="10" borderId="21" xfId="1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9" borderId="23" xfId="9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0" fontId="4" fillId="9" borderId="14" xfId="9" applyFont="1" applyFill="1" applyBorder="1" applyAlignment="1">
      <alignment horizontal="left" vertical="center"/>
    </xf>
    <xf numFmtId="0" fontId="4" fillId="9" borderId="16" xfId="9" applyFont="1" applyFill="1" applyBorder="1" applyAlignment="1">
      <alignment horizontal="left" vertical="center"/>
    </xf>
    <xf numFmtId="0" fontId="4" fillId="9" borderId="15" xfId="9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8" borderId="25" xfId="9" applyFont="1" applyFill="1" applyBorder="1" applyAlignment="1">
      <alignment horizontal="left" vertical="center"/>
    </xf>
    <xf numFmtId="0" fontId="4" fillId="8" borderId="26" xfId="9" applyFont="1" applyFill="1" applyBorder="1" applyAlignment="1">
      <alignment horizontal="left" vertical="center"/>
    </xf>
    <xf numFmtId="0" fontId="4" fillId="8" borderId="23" xfId="9" applyFont="1" applyFill="1" applyBorder="1" applyAlignment="1">
      <alignment horizontal="left" vertical="center"/>
    </xf>
    <xf numFmtId="0" fontId="4" fillId="8" borderId="24" xfId="9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0" fontId="7" fillId="6" borderId="15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4" fontId="7" fillId="6" borderId="12" xfId="8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0" fontId="15" fillId="0" borderId="0" xfId="0" applyFont="1"/>
  </cellXfs>
  <cellStyles count="11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Percentatge" xfId="10" builtinId="5"/>
    <cellStyle name="SinEstilo" xfId="9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abSelected="1" topLeftCell="A18" zoomScaleNormal="100" workbookViewId="0">
      <selection activeCell="C39" sqref="C39"/>
    </sheetView>
  </sheetViews>
  <sheetFormatPr defaultColWidth="11.44140625" defaultRowHeight="14.4" x14ac:dyDescent="0.3"/>
  <cols>
    <col min="1" max="1" width="0.88671875" customWidth="1"/>
    <col min="2" max="2" width="19.88671875" customWidth="1"/>
    <col min="3" max="3" width="9.5546875" customWidth="1"/>
    <col min="4" max="4" width="14.44140625" customWidth="1"/>
    <col min="5" max="5" width="14.33203125" customWidth="1"/>
    <col min="6" max="14" width="10.109375" customWidth="1"/>
    <col min="15" max="15" width="0.5546875" customWidth="1"/>
    <col min="16" max="16" width="2.21875" customWidth="1"/>
  </cols>
  <sheetData>
    <row r="1" spans="1:15" ht="15.6" thickTop="1" thickBot="1" x14ac:dyDescent="0.35">
      <c r="B1" s="99" t="s">
        <v>37</v>
      </c>
      <c r="C1" s="100"/>
      <c r="D1" s="100"/>
      <c r="E1" s="100"/>
      <c r="F1" s="100"/>
      <c r="G1" s="100"/>
      <c r="H1" s="100"/>
    </row>
    <row r="2" spans="1:15" ht="15.6" thickTop="1" thickBot="1" x14ac:dyDescent="0.35">
      <c r="B2" s="1" t="s">
        <v>38</v>
      </c>
      <c r="C2" s="2"/>
      <c r="D2" s="2"/>
      <c r="E2" s="2"/>
      <c r="G2" s="2"/>
      <c r="H2" s="2"/>
    </row>
    <row r="3" spans="1:15" ht="15" thickTop="1" x14ac:dyDescent="0.3"/>
    <row r="5" spans="1:15" x14ac:dyDescent="0.3">
      <c r="B5" s="14" t="s">
        <v>44</v>
      </c>
    </row>
    <row r="6" spans="1:15" ht="3" customHeight="1" x14ac:dyDescent="0.3">
      <c r="A6" s="19"/>
      <c r="B6" s="3"/>
      <c r="C6" s="3"/>
      <c r="D6" s="3"/>
      <c r="E6" s="3"/>
      <c r="F6" s="4"/>
      <c r="G6" s="4"/>
      <c r="H6" s="4"/>
      <c r="I6" s="5"/>
      <c r="J6" s="5"/>
      <c r="K6" s="5"/>
      <c r="L6" s="5"/>
      <c r="M6" s="5"/>
      <c r="N6" s="5"/>
      <c r="O6" s="6"/>
    </row>
    <row r="7" spans="1:15" ht="19.2" customHeight="1" x14ac:dyDescent="0.3">
      <c r="A7" s="7"/>
      <c r="B7" s="101"/>
      <c r="C7" s="104"/>
      <c r="D7" s="104"/>
      <c r="E7" s="104"/>
      <c r="F7" s="51" t="s">
        <v>0</v>
      </c>
      <c r="G7" s="105"/>
      <c r="H7" s="105"/>
      <c r="I7" s="105"/>
      <c r="J7" s="105"/>
      <c r="K7" s="105"/>
      <c r="L7" s="105"/>
      <c r="M7" s="105"/>
      <c r="N7" s="52"/>
      <c r="O7" s="8"/>
    </row>
    <row r="8" spans="1:15" ht="18.600000000000001" customHeight="1" x14ac:dyDescent="0.3">
      <c r="A8" s="7"/>
      <c r="B8" s="102"/>
      <c r="C8" s="104"/>
      <c r="D8" s="104"/>
      <c r="E8" s="104"/>
      <c r="F8" s="106" t="s">
        <v>41</v>
      </c>
      <c r="G8" s="106"/>
      <c r="H8" s="106"/>
      <c r="I8" s="106" t="s">
        <v>42</v>
      </c>
      <c r="J8" s="106"/>
      <c r="K8" s="106"/>
      <c r="L8" s="106" t="s">
        <v>43</v>
      </c>
      <c r="M8" s="106"/>
      <c r="N8" s="106"/>
      <c r="O8" s="8"/>
    </row>
    <row r="9" spans="1:15" ht="20.399999999999999" customHeight="1" x14ac:dyDescent="0.3">
      <c r="A9" s="7"/>
      <c r="B9" s="103"/>
      <c r="C9" s="104"/>
      <c r="D9" s="104"/>
      <c r="E9" s="104"/>
      <c r="F9" s="36" t="s">
        <v>1</v>
      </c>
      <c r="G9" s="36" t="s">
        <v>2</v>
      </c>
      <c r="H9" s="36" t="s">
        <v>3</v>
      </c>
      <c r="I9" s="36" t="s">
        <v>1</v>
      </c>
      <c r="J9" s="36" t="s">
        <v>2</v>
      </c>
      <c r="K9" s="36" t="s">
        <v>3</v>
      </c>
      <c r="L9" s="31" t="s">
        <v>1</v>
      </c>
      <c r="M9" s="31" t="s">
        <v>2</v>
      </c>
      <c r="N9" s="31" t="s">
        <v>3</v>
      </c>
      <c r="O9" s="8"/>
    </row>
    <row r="10" spans="1:15" ht="19.5" customHeight="1" x14ac:dyDescent="0.3">
      <c r="A10" s="9"/>
      <c r="B10" s="64" t="s">
        <v>6</v>
      </c>
      <c r="C10" s="58" t="s">
        <v>30</v>
      </c>
      <c r="D10" s="92"/>
      <c r="E10" s="10" t="s">
        <v>7</v>
      </c>
      <c r="F10" s="15">
        <v>1267</v>
      </c>
      <c r="G10" s="15">
        <v>3784</v>
      </c>
      <c r="H10" s="15">
        <f>+F10+G10</f>
        <v>5051</v>
      </c>
      <c r="I10" s="15">
        <v>1340</v>
      </c>
      <c r="J10" s="15">
        <v>4136</v>
      </c>
      <c r="K10" s="15">
        <f>+I10+J10</f>
        <v>5476</v>
      </c>
      <c r="L10" s="15">
        <v>1246</v>
      </c>
      <c r="M10" s="15">
        <v>3831</v>
      </c>
      <c r="N10" s="15">
        <f>+L10+M10</f>
        <v>5077</v>
      </c>
      <c r="O10" s="11"/>
    </row>
    <row r="11" spans="1:15" ht="19.5" customHeight="1" x14ac:dyDescent="0.3">
      <c r="A11" s="9"/>
      <c r="B11" s="64"/>
      <c r="C11" s="93"/>
      <c r="D11" s="94"/>
      <c r="E11" s="10" t="s">
        <v>8</v>
      </c>
      <c r="F11" s="15">
        <v>53</v>
      </c>
      <c r="G11" s="15">
        <v>215</v>
      </c>
      <c r="H11" s="15">
        <f>+F11+G11</f>
        <v>268</v>
      </c>
      <c r="I11" s="15">
        <v>41</v>
      </c>
      <c r="J11" s="15">
        <v>201</v>
      </c>
      <c r="K11" s="15">
        <f>+I11+J11</f>
        <v>242</v>
      </c>
      <c r="L11" s="15">
        <v>58</v>
      </c>
      <c r="M11" s="15">
        <v>212</v>
      </c>
      <c r="N11" s="15">
        <f>+L11+M11</f>
        <v>270</v>
      </c>
      <c r="O11" s="11"/>
    </row>
    <row r="12" spans="1:15" ht="19.5" customHeight="1" x14ac:dyDescent="0.3">
      <c r="A12" s="9"/>
      <c r="B12" s="64"/>
      <c r="C12" s="95"/>
      <c r="D12" s="96"/>
      <c r="E12" s="10" t="s">
        <v>3</v>
      </c>
      <c r="F12" s="15">
        <f t="shared" ref="F12" si="0">SUM(F10:F11)</f>
        <v>1320</v>
      </c>
      <c r="G12" s="15">
        <f t="shared" ref="G12" si="1">SUM(G10:G11)</f>
        <v>3999</v>
      </c>
      <c r="H12" s="15">
        <f>SUM(H10:H11)</f>
        <v>5319</v>
      </c>
      <c r="I12" s="15">
        <f t="shared" ref="I12" si="2">SUM(I10:I11)</f>
        <v>1381</v>
      </c>
      <c r="J12" s="15">
        <f t="shared" ref="J12" si="3">SUM(J10:J11)</f>
        <v>4337</v>
      </c>
      <c r="K12" s="15">
        <f t="shared" ref="K12" si="4">SUM(K10:K11)</f>
        <v>5718</v>
      </c>
      <c r="L12" s="15">
        <f t="shared" ref="L12" si="5">SUM(L10:L11)</f>
        <v>1304</v>
      </c>
      <c r="M12" s="15">
        <f t="shared" ref="M12" si="6">SUM(M10:M11)</f>
        <v>4043</v>
      </c>
      <c r="N12" s="15">
        <f t="shared" ref="N12" si="7">SUM(N10:N11)</f>
        <v>5347</v>
      </c>
      <c r="O12" s="44">
        <f t="shared" ref="O12" si="8">SUM(O10:O11)</f>
        <v>0</v>
      </c>
    </row>
    <row r="13" spans="1:15" ht="19.5" customHeight="1" x14ac:dyDescent="0.3">
      <c r="A13" s="9"/>
      <c r="B13" s="64"/>
      <c r="C13" s="65" t="s">
        <v>9</v>
      </c>
      <c r="D13" s="66"/>
      <c r="E13" s="67"/>
      <c r="F13" s="16">
        <v>5869</v>
      </c>
      <c r="G13" s="16">
        <v>17008</v>
      </c>
      <c r="H13" s="16">
        <f>+F13+G13</f>
        <v>22877</v>
      </c>
      <c r="I13" s="16">
        <v>5977</v>
      </c>
      <c r="J13" s="16">
        <v>17399</v>
      </c>
      <c r="K13" s="16">
        <f>+I13+J13</f>
        <v>23376</v>
      </c>
      <c r="L13" s="16">
        <v>5814</v>
      </c>
      <c r="M13" s="16">
        <v>17012</v>
      </c>
      <c r="N13" s="16">
        <f>+L13+M13</f>
        <v>22826</v>
      </c>
      <c r="O13" s="11"/>
    </row>
    <row r="14" spans="1:15" ht="19.5" customHeight="1" x14ac:dyDescent="0.3">
      <c r="A14" s="9"/>
      <c r="B14" s="64"/>
      <c r="C14" s="68" t="s">
        <v>10</v>
      </c>
      <c r="D14" s="68"/>
      <c r="E14" s="68"/>
      <c r="F14" s="15">
        <v>4922.2299999999996</v>
      </c>
      <c r="G14" s="15">
        <v>14060.8</v>
      </c>
      <c r="H14" s="15">
        <f>+F14+G14</f>
        <v>18983.03</v>
      </c>
      <c r="I14" s="15">
        <v>4875.3499999999922</v>
      </c>
      <c r="J14" s="15">
        <v>14067.651666666494</v>
      </c>
      <c r="K14" s="15">
        <f>+I14+J14</f>
        <v>18943.001666666485</v>
      </c>
      <c r="L14" s="15">
        <v>4781.5999999999694</v>
      </c>
      <c r="M14" s="15">
        <v>13770.536666666425</v>
      </c>
      <c r="N14" s="15">
        <f>+L14+M14</f>
        <v>18552.136666666396</v>
      </c>
      <c r="O14" s="11"/>
    </row>
    <row r="15" spans="1:15" ht="19.5" customHeight="1" x14ac:dyDescent="0.3">
      <c r="A15" s="9"/>
      <c r="B15" s="64" t="s">
        <v>11</v>
      </c>
      <c r="C15" s="87" t="s">
        <v>12</v>
      </c>
      <c r="D15" s="89"/>
      <c r="E15" s="88"/>
      <c r="F15" s="16">
        <f>F10</f>
        <v>1267</v>
      </c>
      <c r="G15" s="16">
        <f>G10</f>
        <v>3784</v>
      </c>
      <c r="H15" s="16">
        <f>+F15+G15</f>
        <v>5051</v>
      </c>
      <c r="I15" s="16">
        <f>I10</f>
        <v>1340</v>
      </c>
      <c r="J15" s="16">
        <f>J10</f>
        <v>4136</v>
      </c>
      <c r="K15" s="16">
        <f>+I15+J15</f>
        <v>5476</v>
      </c>
      <c r="L15" s="16">
        <f>L10</f>
        <v>1246</v>
      </c>
      <c r="M15" s="16">
        <f>M10</f>
        <v>3831</v>
      </c>
      <c r="N15" s="16">
        <f>+L15+M15</f>
        <v>5077</v>
      </c>
      <c r="O15" s="11"/>
    </row>
    <row r="16" spans="1:15" ht="19.5" customHeight="1" x14ac:dyDescent="0.3">
      <c r="A16" s="9"/>
      <c r="B16" s="64"/>
      <c r="C16" s="97" t="s">
        <v>13</v>
      </c>
      <c r="D16" s="70" t="s">
        <v>5</v>
      </c>
      <c r="E16" s="90"/>
      <c r="F16" s="32">
        <v>0.45618345618345618</v>
      </c>
      <c r="G16" s="32">
        <v>0.36075430445476908</v>
      </c>
      <c r="H16" s="32">
        <v>0.3846311475409836</v>
      </c>
      <c r="I16" s="32">
        <v>0.43183609141055951</v>
      </c>
      <c r="J16" s="32">
        <v>0.35577658760520275</v>
      </c>
      <c r="K16" s="32">
        <v>0.37437379576107899</v>
      </c>
      <c r="L16" s="32">
        <v>0.49399999999999999</v>
      </c>
      <c r="M16" s="32">
        <v>0.39300000000000002</v>
      </c>
      <c r="N16" s="32">
        <v>0.41799999999999998</v>
      </c>
      <c r="O16" s="11"/>
    </row>
    <row r="17" spans="1:15" ht="19.5" customHeight="1" x14ac:dyDescent="0.3">
      <c r="A17" s="9"/>
      <c r="B17" s="64"/>
      <c r="C17" s="98"/>
      <c r="D17" s="74" t="s">
        <v>14</v>
      </c>
      <c r="E17" s="91"/>
      <c r="F17" s="32">
        <v>0.33333333333333331</v>
      </c>
      <c r="G17" s="32">
        <v>0.36895326591965016</v>
      </c>
      <c r="H17" s="32">
        <v>0.3600409836065574</v>
      </c>
      <c r="I17" s="32">
        <v>0.30575256107171001</v>
      </c>
      <c r="J17" s="32">
        <v>0.3389441469013007</v>
      </c>
      <c r="K17" s="32">
        <v>0.33082851637764932</v>
      </c>
      <c r="L17" s="32">
        <v>0.29021276595744683</v>
      </c>
      <c r="M17" s="32">
        <v>0.33160621761658032</v>
      </c>
      <c r="N17" s="32">
        <v>0.32156133828996281</v>
      </c>
      <c r="O17" s="11"/>
    </row>
    <row r="18" spans="1:15" ht="19.5" customHeight="1" x14ac:dyDescent="0.3">
      <c r="A18" s="9"/>
      <c r="B18" s="64"/>
      <c r="C18" s="85" t="s">
        <v>15</v>
      </c>
      <c r="D18" s="87" t="s">
        <v>16</v>
      </c>
      <c r="E18" s="88"/>
      <c r="F18" s="17">
        <v>8.026208026208026E-2</v>
      </c>
      <c r="G18" s="17">
        <v>0.11259907078436732</v>
      </c>
      <c r="H18" s="17">
        <v>0.10450819672131148</v>
      </c>
      <c r="I18" s="17">
        <v>0.11189913317572892</v>
      </c>
      <c r="J18" s="17">
        <v>0.12471308339709258</v>
      </c>
      <c r="K18" s="17">
        <v>0.12157996146435453</v>
      </c>
      <c r="L18" s="17">
        <v>9.0212765957446803E-2</v>
      </c>
      <c r="M18" s="17">
        <v>0.12571584401418054</v>
      </c>
      <c r="N18" s="17">
        <v>0.1171003717472119</v>
      </c>
      <c r="O18" s="11"/>
    </row>
    <row r="19" spans="1:15" ht="19.5" customHeight="1" x14ac:dyDescent="0.3">
      <c r="A19" s="9"/>
      <c r="B19" s="64"/>
      <c r="C19" s="86"/>
      <c r="D19" s="87" t="s">
        <v>17</v>
      </c>
      <c r="E19" s="88"/>
      <c r="F19" s="17">
        <v>5.4873054873054876E-2</v>
      </c>
      <c r="G19" s="17">
        <v>7.2424159606449851E-2</v>
      </c>
      <c r="H19" s="17">
        <v>6.8032786885245902E-2</v>
      </c>
      <c r="I19" s="17">
        <v>5.1221434200157602E-2</v>
      </c>
      <c r="J19" s="17">
        <v>7.8041315990818663E-2</v>
      </c>
      <c r="K19" s="17">
        <v>7.1483622350674375E-2</v>
      </c>
      <c r="L19" s="17">
        <v>7.1489361702127663E-2</v>
      </c>
      <c r="M19" s="17">
        <v>8.3446959367330237E-2</v>
      </c>
      <c r="N19" s="17">
        <v>8.0545229244114003E-2</v>
      </c>
      <c r="O19" s="11"/>
    </row>
    <row r="20" spans="1:15" ht="19.5" customHeight="1" x14ac:dyDescent="0.3">
      <c r="A20" s="9"/>
      <c r="B20" s="64"/>
      <c r="C20" s="68" t="s">
        <v>31</v>
      </c>
      <c r="D20" s="68"/>
      <c r="E20" s="68"/>
      <c r="F20" s="32">
        <v>7.5348075348075347E-2</v>
      </c>
      <c r="G20" s="32">
        <v>8.5269199234763601E-2</v>
      </c>
      <c r="H20" s="32">
        <v>8.2786885245901637E-2</v>
      </c>
      <c r="I20" s="32">
        <v>9.9290780141843976E-2</v>
      </c>
      <c r="J20" s="32">
        <v>0.10252486610558531</v>
      </c>
      <c r="K20" s="32">
        <v>0.10173410404624278</v>
      </c>
      <c r="L20" s="32">
        <v>5.4468085106382978E-2</v>
      </c>
      <c r="M20" s="32">
        <v>6.5994000545404968E-2</v>
      </c>
      <c r="N20" s="32">
        <v>6.3197026022304828E-2</v>
      </c>
      <c r="O20" s="11"/>
    </row>
    <row r="21" spans="1:15" ht="19.5" customHeight="1" x14ac:dyDescent="0.3">
      <c r="A21" s="9"/>
      <c r="B21" s="64" t="s">
        <v>18</v>
      </c>
      <c r="C21" s="65" t="s">
        <v>19</v>
      </c>
      <c r="D21" s="66"/>
      <c r="E21" s="67"/>
      <c r="F21" s="28">
        <v>0.82199999999999995</v>
      </c>
      <c r="G21" s="28">
        <v>0.78300000000000003</v>
      </c>
      <c r="H21" s="28">
        <v>0.79300000000000004</v>
      </c>
      <c r="I21" s="28">
        <v>0.81100000000000005</v>
      </c>
      <c r="J21" s="28">
        <v>0.77600000000000002</v>
      </c>
      <c r="K21" s="28">
        <v>0.78500000000000003</v>
      </c>
      <c r="L21" s="28">
        <v>0.80800000000000005</v>
      </c>
      <c r="M21" s="28">
        <v>0.76100000000000001</v>
      </c>
      <c r="N21" s="28">
        <v>0.77300000000000002</v>
      </c>
      <c r="O21" s="11"/>
    </row>
    <row r="22" spans="1:15" ht="19.5" customHeight="1" x14ac:dyDescent="0.3">
      <c r="A22" s="9"/>
      <c r="B22" s="64"/>
      <c r="C22" s="68" t="s">
        <v>20</v>
      </c>
      <c r="D22" s="68"/>
      <c r="E22" s="68"/>
      <c r="F22" s="33">
        <v>0.85099999999999998</v>
      </c>
      <c r="G22" s="33">
        <v>0.82</v>
      </c>
      <c r="H22" s="33">
        <v>0.82799999999999996</v>
      </c>
      <c r="I22" s="33">
        <v>0.84599999999999997</v>
      </c>
      <c r="J22" s="33">
        <v>0.81499999999999995</v>
      </c>
      <c r="K22" s="33">
        <v>0.82299999999999995</v>
      </c>
      <c r="L22" s="33">
        <v>0.84399999999999997</v>
      </c>
      <c r="M22" s="33">
        <v>0.81100000000000005</v>
      </c>
      <c r="N22" s="33">
        <v>0.82</v>
      </c>
      <c r="O22" s="11"/>
    </row>
    <row r="23" spans="1:15" ht="19.5" customHeight="1" x14ac:dyDescent="0.3">
      <c r="A23" s="9"/>
      <c r="B23" s="64"/>
      <c r="C23" s="65" t="s">
        <v>21</v>
      </c>
      <c r="D23" s="66"/>
      <c r="E23" s="67"/>
      <c r="F23" s="18">
        <v>50.320923496336682</v>
      </c>
      <c r="G23" s="18">
        <v>49.603010348071493</v>
      </c>
      <c r="H23" s="18">
        <v>49.78718800542029</v>
      </c>
      <c r="I23" s="18">
        <v>48.941107579053039</v>
      </c>
      <c r="J23" s="18">
        <v>48.511931720213802</v>
      </c>
      <c r="K23" s="18">
        <v>48.621667522245041</v>
      </c>
      <c r="L23" s="18">
        <v>49.345717234262125</v>
      </c>
      <c r="M23" s="18">
        <v>48.567611098048431</v>
      </c>
      <c r="N23" s="18">
        <v>48.765802155436781</v>
      </c>
      <c r="O23" s="11"/>
    </row>
    <row r="24" spans="1:15" ht="18" customHeight="1" x14ac:dyDescent="0.3">
      <c r="A24" s="29"/>
      <c r="B24" s="38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0"/>
    </row>
    <row r="25" spans="1:15" ht="15.75" customHeight="1" x14ac:dyDescent="0.3">
      <c r="A25" s="20"/>
      <c r="B25" s="45" t="s">
        <v>33</v>
      </c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35"/>
      <c r="N25" s="35"/>
      <c r="O25" s="13"/>
    </row>
    <row r="26" spans="1:15" ht="21" customHeight="1" x14ac:dyDescent="0.3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 ht="4.5" customHeight="1" x14ac:dyDescent="0.3">
      <c r="A27" s="21"/>
      <c r="B27" s="22"/>
      <c r="C27" s="69"/>
      <c r="D27" s="69"/>
      <c r="E27" s="69"/>
      <c r="F27" s="23"/>
      <c r="G27" s="23"/>
      <c r="H27" s="23"/>
      <c r="I27" s="24"/>
      <c r="J27" s="24"/>
      <c r="K27" s="24"/>
      <c r="L27" s="24"/>
      <c r="M27" s="24"/>
      <c r="N27" s="24"/>
      <c r="O27" s="42"/>
    </row>
    <row r="28" spans="1:15" ht="22.5" customHeight="1" x14ac:dyDescent="0.3">
      <c r="A28" s="9"/>
      <c r="B28" s="12"/>
      <c r="C28" s="76"/>
      <c r="D28" s="77"/>
      <c r="E28" s="77"/>
      <c r="F28" s="77"/>
      <c r="G28" s="51" t="s">
        <v>39</v>
      </c>
      <c r="H28" s="52"/>
      <c r="I28" s="51" t="s">
        <v>41</v>
      </c>
      <c r="J28" s="52"/>
      <c r="K28" s="51" t="s">
        <v>42</v>
      </c>
      <c r="L28" s="52"/>
      <c r="M28" s="51" t="s">
        <v>43</v>
      </c>
      <c r="N28" s="52"/>
      <c r="O28" s="41"/>
    </row>
    <row r="29" spans="1:15" ht="19.5" customHeight="1" x14ac:dyDescent="0.3">
      <c r="A29" s="9"/>
      <c r="B29" s="108" t="s">
        <v>28</v>
      </c>
      <c r="C29" s="70" t="s">
        <v>26</v>
      </c>
      <c r="D29" s="71"/>
      <c r="E29" s="78" t="s">
        <v>22</v>
      </c>
      <c r="F29" s="79"/>
      <c r="G29" s="53">
        <v>1975</v>
      </c>
      <c r="H29" s="53"/>
      <c r="I29" s="53">
        <v>3025</v>
      </c>
      <c r="J29" s="53"/>
      <c r="K29" s="53">
        <v>3367</v>
      </c>
      <c r="L29" s="53"/>
      <c r="M29" s="53">
        <v>3390</v>
      </c>
      <c r="N29" s="53"/>
      <c r="O29" s="41"/>
    </row>
    <row r="30" spans="1:15" ht="19.5" customHeight="1" x14ac:dyDescent="0.3">
      <c r="A30" s="9"/>
      <c r="B30" s="108"/>
      <c r="C30" s="72"/>
      <c r="D30" s="73"/>
      <c r="E30" s="80" t="s">
        <v>23</v>
      </c>
      <c r="F30" s="61"/>
      <c r="G30" s="54">
        <v>468</v>
      </c>
      <c r="H30" s="54"/>
      <c r="I30" s="54">
        <v>502</v>
      </c>
      <c r="J30" s="54"/>
      <c r="K30" s="54">
        <v>320</v>
      </c>
      <c r="L30" s="54"/>
      <c r="M30" s="54">
        <v>177</v>
      </c>
      <c r="N30" s="54"/>
      <c r="O30" s="41"/>
    </row>
    <row r="31" spans="1:15" ht="19.5" customHeight="1" x14ac:dyDescent="0.3">
      <c r="A31" s="9"/>
      <c r="B31" s="108"/>
      <c r="C31" s="72"/>
      <c r="D31" s="73"/>
      <c r="E31" s="80" t="s">
        <v>24</v>
      </c>
      <c r="F31" s="61"/>
      <c r="G31" s="54">
        <v>1450</v>
      </c>
      <c r="H31" s="54"/>
      <c r="I31" s="54">
        <v>1322</v>
      </c>
      <c r="J31" s="54"/>
      <c r="K31" s="54">
        <v>1210</v>
      </c>
      <c r="L31" s="54"/>
      <c r="M31" s="54">
        <v>1003</v>
      </c>
      <c r="N31" s="54"/>
      <c r="O31" s="41"/>
    </row>
    <row r="32" spans="1:15" ht="19.5" customHeight="1" x14ac:dyDescent="0.3">
      <c r="A32" s="9"/>
      <c r="B32" s="108"/>
      <c r="C32" s="74"/>
      <c r="D32" s="75"/>
      <c r="E32" s="81" t="s">
        <v>25</v>
      </c>
      <c r="F32" s="82"/>
      <c r="G32" s="54">
        <v>352</v>
      </c>
      <c r="H32" s="54"/>
      <c r="I32" s="54">
        <v>603</v>
      </c>
      <c r="J32" s="54"/>
      <c r="K32" s="54" t="s">
        <v>4</v>
      </c>
      <c r="L32" s="54"/>
      <c r="M32" s="54" t="s">
        <v>4</v>
      </c>
      <c r="N32" s="54"/>
      <c r="O32" s="41"/>
    </row>
    <row r="33" spans="1:15" ht="19.5" customHeight="1" x14ac:dyDescent="0.3">
      <c r="A33" s="9"/>
      <c r="B33" s="108"/>
      <c r="C33" s="65" t="s">
        <v>27</v>
      </c>
      <c r="D33" s="66"/>
      <c r="E33" s="83" t="s">
        <v>22</v>
      </c>
      <c r="F33" s="84"/>
      <c r="G33" s="57">
        <v>4.41</v>
      </c>
      <c r="H33" s="57"/>
      <c r="I33" s="57">
        <v>4.75</v>
      </c>
      <c r="J33" s="57"/>
      <c r="K33" s="57">
        <v>4.9400000000000004</v>
      </c>
      <c r="L33" s="57"/>
      <c r="M33" s="57">
        <v>5.07</v>
      </c>
      <c r="N33" s="57"/>
      <c r="O33" s="41"/>
    </row>
    <row r="34" spans="1:15" ht="19.5" customHeight="1" x14ac:dyDescent="0.3">
      <c r="A34" s="9"/>
      <c r="B34" s="107" t="s">
        <v>36</v>
      </c>
      <c r="C34" s="58" t="s">
        <v>34</v>
      </c>
      <c r="D34" s="59"/>
      <c r="E34" s="60" t="s">
        <v>22</v>
      </c>
      <c r="F34" s="61"/>
      <c r="G34" s="55">
        <v>0.47039999999999998</v>
      </c>
      <c r="H34" s="55"/>
      <c r="I34" s="55">
        <v>0.35499999999999998</v>
      </c>
      <c r="J34" s="55"/>
      <c r="K34" s="55">
        <v>0.39</v>
      </c>
      <c r="L34" s="55"/>
      <c r="M34" s="55">
        <v>0.38800000000000001</v>
      </c>
      <c r="N34" s="55"/>
      <c r="O34" s="41"/>
    </row>
    <row r="35" spans="1:15" ht="19.5" customHeight="1" x14ac:dyDescent="0.3">
      <c r="A35" s="9"/>
      <c r="B35" s="108"/>
      <c r="C35" s="65" t="s">
        <v>29</v>
      </c>
      <c r="D35" s="67"/>
      <c r="E35" s="87" t="s">
        <v>22</v>
      </c>
      <c r="F35" s="61"/>
      <c r="G35" s="62">
        <v>0.94010000000000005</v>
      </c>
      <c r="H35" s="63"/>
      <c r="I35" s="62">
        <v>0.9194</v>
      </c>
      <c r="J35" s="63"/>
      <c r="K35" s="62">
        <v>0.90900000000000003</v>
      </c>
      <c r="L35" s="63"/>
      <c r="M35" s="62">
        <v>0.89900000000000002</v>
      </c>
      <c r="N35" s="63"/>
      <c r="O35" s="41"/>
    </row>
    <row r="36" spans="1:15" ht="19.5" customHeight="1" x14ac:dyDescent="0.3">
      <c r="A36" s="9"/>
      <c r="B36" s="108"/>
      <c r="C36" s="58" t="s">
        <v>35</v>
      </c>
      <c r="D36" s="59"/>
      <c r="E36" s="60" t="s">
        <v>22</v>
      </c>
      <c r="F36" s="61"/>
      <c r="G36" s="56">
        <v>0.24859999999999999</v>
      </c>
      <c r="H36" s="56"/>
      <c r="I36" s="56">
        <v>0.3548</v>
      </c>
      <c r="J36" s="56"/>
      <c r="K36" s="56">
        <v>0.35599999999999998</v>
      </c>
      <c r="L36" s="56"/>
      <c r="M36" s="56">
        <v>0.34499999999999997</v>
      </c>
      <c r="N36" s="56"/>
      <c r="O36" s="41"/>
    </row>
    <row r="37" spans="1:15" ht="14.4" customHeight="1" x14ac:dyDescent="0.3">
      <c r="A37" s="20"/>
      <c r="B37" s="48" t="s">
        <v>40</v>
      </c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37"/>
      <c r="N37" s="37"/>
      <c r="O37" s="43"/>
    </row>
    <row r="38" spans="1:15" x14ac:dyDescent="0.3">
      <c r="B38" s="109" t="s">
        <v>45</v>
      </c>
    </row>
    <row r="39" spans="1:15" x14ac:dyDescent="0.3">
      <c r="E39" s="34"/>
    </row>
    <row r="45" spans="1:15" ht="21.6" customHeight="1" x14ac:dyDescent="0.3"/>
    <row r="46" spans="1:15" ht="21" customHeight="1" x14ac:dyDescent="0.3"/>
  </sheetData>
  <mergeCells count="78">
    <mergeCell ref="B34:B36"/>
    <mergeCell ref="C36:D36"/>
    <mergeCell ref="B29:B33"/>
    <mergeCell ref="G33:H33"/>
    <mergeCell ref="G34:H34"/>
    <mergeCell ref="G36:H36"/>
    <mergeCell ref="C35:D35"/>
    <mergeCell ref="E35:F35"/>
    <mergeCell ref="E36:F36"/>
    <mergeCell ref="B1:H1"/>
    <mergeCell ref="B7:B9"/>
    <mergeCell ref="C7:E9"/>
    <mergeCell ref="F7:N7"/>
    <mergeCell ref="F8:H8"/>
    <mergeCell ref="L8:N8"/>
    <mergeCell ref="I8:K8"/>
    <mergeCell ref="C18:C19"/>
    <mergeCell ref="D19:E19"/>
    <mergeCell ref="D18:E18"/>
    <mergeCell ref="C20:E20"/>
    <mergeCell ref="B10:B14"/>
    <mergeCell ref="B15:B20"/>
    <mergeCell ref="C15:E15"/>
    <mergeCell ref="D16:E16"/>
    <mergeCell ref="D17:E17"/>
    <mergeCell ref="C10:D12"/>
    <mergeCell ref="C13:E13"/>
    <mergeCell ref="C14:E14"/>
    <mergeCell ref="C16:C17"/>
    <mergeCell ref="B21:B23"/>
    <mergeCell ref="C21:E21"/>
    <mergeCell ref="C22:E22"/>
    <mergeCell ref="C23:E23"/>
    <mergeCell ref="C33:D33"/>
    <mergeCell ref="C27:E27"/>
    <mergeCell ref="C29:D32"/>
    <mergeCell ref="C28:F28"/>
    <mergeCell ref="E29:F29"/>
    <mergeCell ref="E30:F30"/>
    <mergeCell ref="E31:F31"/>
    <mergeCell ref="E32:F32"/>
    <mergeCell ref="E33:F33"/>
    <mergeCell ref="G28:H28"/>
    <mergeCell ref="G31:H31"/>
    <mergeCell ref="G32:H32"/>
    <mergeCell ref="I28:J28"/>
    <mergeCell ref="I29:J29"/>
    <mergeCell ref="I30:J30"/>
    <mergeCell ref="G35:H35"/>
    <mergeCell ref="G29:H29"/>
    <mergeCell ref="G30:H30"/>
    <mergeCell ref="K29:L29"/>
    <mergeCell ref="K30:L30"/>
    <mergeCell ref="K31:L31"/>
    <mergeCell ref="K32:L32"/>
    <mergeCell ref="K33:L33"/>
    <mergeCell ref="I35:J35"/>
    <mergeCell ref="I32:J32"/>
    <mergeCell ref="I33:J33"/>
    <mergeCell ref="I34:J34"/>
    <mergeCell ref="M35:N35"/>
    <mergeCell ref="K28:L28"/>
    <mergeCell ref="B37:L37"/>
    <mergeCell ref="M28:N28"/>
    <mergeCell ref="M29:N29"/>
    <mergeCell ref="M30:N30"/>
    <mergeCell ref="M31:N31"/>
    <mergeCell ref="M34:N34"/>
    <mergeCell ref="M36:N36"/>
    <mergeCell ref="M32:N32"/>
    <mergeCell ref="M33:N33"/>
    <mergeCell ref="C34:D34"/>
    <mergeCell ref="E34:F34"/>
    <mergeCell ref="K36:L36"/>
    <mergeCell ref="K34:L34"/>
    <mergeCell ref="K35:L35"/>
    <mergeCell ref="I36:J36"/>
    <mergeCell ref="I31:J31"/>
  </mergeCells>
  <pageMargins left="0.7" right="0.7" top="0.75" bottom="0.75" header="0.3" footer="0.3"/>
  <pageSetup paperSize="9" scale="53" orientation="landscape" horizontalDpi="200" verticalDpi="200" r:id="rId1"/>
  <webPublishItems count="2">
    <webPublishItem id="5964" divId="1_1_12_5964" sourceType="range" sourceRef="A5:O37" destinationFile="\\gpaq\gpaqssl\lldades\indicadors\2016\1_1_12.htm"/>
    <webPublishItem id="4970" divId="1_1_12_4970" sourceType="range" sourceRef="A5:O38" destinationFile="\\gpaq\gpaqssl\lldades\indicadors\2016\1_1_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1411</vt:lpstr>
      <vt:lpstr>'1411'!Àrea_d'impressió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2014-11-20T08:10:17Z</cp:lastPrinted>
  <dcterms:created xsi:type="dcterms:W3CDTF">2013-07-08T11:14:18Z</dcterms:created>
  <dcterms:modified xsi:type="dcterms:W3CDTF">2019-03-21T13:50:27Z</dcterms:modified>
</cp:coreProperties>
</file>