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5595" windowWidth="28830" windowHeight="7005"/>
  </bookViews>
  <sheets>
    <sheet name="273" sheetId="1" r:id="rId1"/>
  </sheets>
  <definedNames>
    <definedName name="_xlnm.Print_Titles" localSheetId="0">'273'!$2:$7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17" i="1" s="1"/>
  <c r="N11" i="1"/>
  <c r="N10" i="1"/>
  <c r="P17" i="1"/>
  <c r="O17" i="1"/>
  <c r="E16" i="1" l="1"/>
  <c r="E15" i="1"/>
  <c r="E14" i="1"/>
  <c r="E13" i="1"/>
  <c r="E12" i="1"/>
  <c r="E11" i="1"/>
  <c r="E10" i="1"/>
  <c r="E9" i="1"/>
  <c r="E8" i="1"/>
  <c r="H16" i="1"/>
  <c r="H15" i="1"/>
  <c r="H14" i="1"/>
  <c r="H13" i="1"/>
  <c r="H12" i="1"/>
  <c r="H11" i="1"/>
  <c r="H10" i="1"/>
  <c r="H9" i="1"/>
  <c r="H8" i="1"/>
  <c r="H17" i="1" s="1"/>
  <c r="K16" i="1"/>
  <c r="K15" i="1"/>
  <c r="K14" i="1"/>
  <c r="K13" i="1"/>
  <c r="K12" i="1"/>
  <c r="K11" i="1"/>
  <c r="K10" i="1"/>
  <c r="K9" i="1"/>
  <c r="K8" i="1"/>
  <c r="N17" i="1"/>
  <c r="C17" i="1"/>
  <c r="D17" i="1"/>
  <c r="F17" i="1"/>
  <c r="G17" i="1"/>
  <c r="I17" i="1"/>
  <c r="J17" i="1"/>
  <c r="L17" i="1"/>
  <c r="M17" i="1"/>
  <c r="K17" i="1" l="1"/>
  <c r="E17" i="1"/>
</calcChain>
</file>

<file path=xl/sharedStrings.xml><?xml version="1.0" encoding="utf-8"?>
<sst xmlns="http://schemas.openxmlformats.org/spreadsheetml/2006/main" count="32" uniqueCount="19">
  <si>
    <t>Xifres en euros</t>
  </si>
  <si>
    <t>Total</t>
  </si>
  <si>
    <t>Ens vinculats</t>
  </si>
  <si>
    <t>Universitat</t>
  </si>
  <si>
    <t>Finalitat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</si>
  <si>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</si>
  <si>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</si>
  <si>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</si>
  <si>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</si>
  <si>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D'R+D NO COMPETITIUS PER DESTINACIÓ</t>
  </si>
  <si>
    <t>Projectes</t>
  </si>
  <si>
    <t>Recursos humans</t>
  </si>
  <si>
    <t>Infraestructura</t>
  </si>
  <si>
    <t>Grups i xarxes</t>
  </si>
  <si>
    <t>Formació i difusió de la ciència</t>
  </si>
  <si>
    <t>Serveis científics i tècnics, assajos clínics i estudis observacionals</t>
  </si>
  <si>
    <t>Patents i Spin-Off's</t>
  </si>
  <si>
    <t>Càtedres d'empresa</t>
  </si>
  <si>
    <t>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</si>
</sst>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8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tabSelected="1" topLeftCell="A18" zoomScaleNormal="100" workbookViewId="0">
      <selection activeCell="P30" sqref="P30"/>
    </sheetView>
  </sheetViews>
  <sheetFormatPr baseColWidth="10" defaultColWidth="9.140625" defaultRowHeight="12.75" x14ac:dyDescent="0.2"/>
  <cols>
    <col min="1" max="1" width="0.5703125" style="1" customWidth="1"/>
    <col min="2" max="2" width="59.140625" style="1" bestFit="1" customWidth="1"/>
    <col min="3" max="17" width="13.5703125" style="1" customWidth="1"/>
    <col min="18" max="18" width="0.5703125" style="1" customWidth="1"/>
    <col min="19" max="19" width="14.85546875" style="1" customWidth="1"/>
    <col min="20" max="16384" width="9.140625" style="1"/>
  </cols>
  <sheetData>
    <row r="1" spans="1:18" s="6" customFormat="1" ht="14.25" customHeight="1" x14ac:dyDescent="0.2">
      <c r="B1" s="7" t="s">
        <v>8</v>
      </c>
    </row>
    <row r="2" spans="1:18" s="6" customFormat="1" ht="14.25" customHeight="1" x14ac:dyDescent="0.2">
      <c r="B2" s="7" t="s">
        <v>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7.5" customHeight="1" x14ac:dyDescent="0.2"/>
    <row r="5" spans="1:18" ht="3.7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8" s="2" customFormat="1" ht="19.5" customHeight="1" x14ac:dyDescent="0.2">
      <c r="A6" s="19"/>
      <c r="B6" s="31" t="s">
        <v>4</v>
      </c>
      <c r="C6" s="28">
        <v>2011</v>
      </c>
      <c r="D6" s="29"/>
      <c r="E6" s="30"/>
      <c r="F6" s="28">
        <v>2012</v>
      </c>
      <c r="G6" s="29"/>
      <c r="H6" s="30"/>
      <c r="I6" s="28">
        <v>2013</v>
      </c>
      <c r="J6" s="29"/>
      <c r="K6" s="30"/>
      <c r="L6" s="28">
        <v>2014</v>
      </c>
      <c r="M6" s="29"/>
      <c r="N6" s="30"/>
      <c r="O6" s="28">
        <v>2015</v>
      </c>
      <c r="P6" s="29"/>
      <c r="Q6" s="30"/>
      <c r="R6" s="20"/>
    </row>
    <row r="7" spans="1:18" s="2" customFormat="1" ht="19.5" customHeight="1" x14ac:dyDescent="0.2">
      <c r="A7" s="19"/>
      <c r="B7" s="31"/>
      <c r="C7" s="9" t="s">
        <v>3</v>
      </c>
      <c r="D7" s="9" t="s">
        <v>2</v>
      </c>
      <c r="E7" s="9" t="s">
        <v>1</v>
      </c>
      <c r="F7" s="9" t="s">
        <v>3</v>
      </c>
      <c r="G7" s="9" t="s">
        <v>2</v>
      </c>
      <c r="H7" s="9" t="s">
        <v>1</v>
      </c>
      <c r="I7" s="9" t="s">
        <v>3</v>
      </c>
      <c r="J7" s="9" t="s">
        <v>2</v>
      </c>
      <c r="K7" s="9" t="s">
        <v>1</v>
      </c>
      <c r="L7" s="9" t="s">
        <v>3</v>
      </c>
      <c r="M7" s="9" t="s">
        <v>2</v>
      </c>
      <c r="N7" s="9" t="s">
        <v>1</v>
      </c>
      <c r="O7" s="9" t="s">
        <v>3</v>
      </c>
      <c r="P7" s="9" t="s">
        <v>2</v>
      </c>
      <c r="Q7" s="9" t="s">
        <v>1</v>
      </c>
      <c r="R7" s="20"/>
    </row>
    <row r="8" spans="1:18" s="3" customFormat="1" ht="19.5" customHeight="1" x14ac:dyDescent="0.2">
      <c r="A8" s="21"/>
      <c r="B8" s="12" t="s">
        <v>10</v>
      </c>
      <c r="C8" s="13">
        <v>1805237.52</v>
      </c>
      <c r="D8" s="13">
        <v>1833034.46</v>
      </c>
      <c r="E8" s="13">
        <f>SUM(C8:D8)</f>
        <v>3638271.98</v>
      </c>
      <c r="F8" s="13">
        <v>2070158.09</v>
      </c>
      <c r="G8" s="13">
        <v>852139.23</v>
      </c>
      <c r="H8" s="13">
        <f>SUM(F8:G8)</f>
        <v>2922297.3200000003</v>
      </c>
      <c r="I8" s="13">
        <v>1458098.61</v>
      </c>
      <c r="J8" s="13">
        <v>2181280.2999999998</v>
      </c>
      <c r="K8" s="13">
        <f>SUM(I8:J8)</f>
        <v>3639378.91</v>
      </c>
      <c r="L8" s="13">
        <v>1001753.39</v>
      </c>
      <c r="M8" s="13">
        <v>1710195.5</v>
      </c>
      <c r="N8" s="13">
        <v>2711948.89</v>
      </c>
      <c r="O8" s="13">
        <v>948349.06</v>
      </c>
      <c r="P8" s="13">
        <v>1267058.9099999999</v>
      </c>
      <c r="Q8" s="13">
        <v>2215407.9700000002</v>
      </c>
      <c r="R8" s="22"/>
    </row>
    <row r="9" spans="1:18" s="3" customFormat="1" ht="19.5" customHeight="1" x14ac:dyDescent="0.2">
      <c r="A9" s="21"/>
      <c r="B9" s="14" t="s">
        <v>11</v>
      </c>
      <c r="C9" s="15">
        <v>0</v>
      </c>
      <c r="D9" s="15">
        <v>0</v>
      </c>
      <c r="E9" s="15">
        <f t="shared" ref="E9:E16" si="0">SUM(C9:D9)</f>
        <v>0</v>
      </c>
      <c r="F9" s="15">
        <v>0</v>
      </c>
      <c r="G9" s="15">
        <v>242201.99</v>
      </c>
      <c r="H9" s="15">
        <f t="shared" ref="H9:H16" si="1">SUM(F9:G9)</f>
        <v>242201.99</v>
      </c>
      <c r="I9" s="15">
        <v>227000</v>
      </c>
      <c r="J9" s="15">
        <v>37800</v>
      </c>
      <c r="K9" s="15">
        <f t="shared" ref="K9:K16" si="2">SUM(I9:J9)</f>
        <v>264800</v>
      </c>
      <c r="L9" s="15">
        <v>113500</v>
      </c>
      <c r="M9" s="15">
        <v>0</v>
      </c>
      <c r="N9" s="15">
        <v>113500</v>
      </c>
      <c r="O9" s="15">
        <v>328295.71999999997</v>
      </c>
      <c r="P9" s="15">
        <v>0</v>
      </c>
      <c r="Q9" s="15">
        <v>328295.71999999997</v>
      </c>
      <c r="R9" s="22"/>
    </row>
    <row r="10" spans="1:18" s="3" customFormat="1" ht="19.5" customHeight="1" x14ac:dyDescent="0.2">
      <c r="A10" s="21"/>
      <c r="B10" s="12" t="s">
        <v>12</v>
      </c>
      <c r="C10" s="13">
        <v>0</v>
      </c>
      <c r="D10" s="13">
        <v>0</v>
      </c>
      <c r="E10" s="13">
        <f t="shared" si="0"/>
        <v>0</v>
      </c>
      <c r="F10" s="13">
        <v>1000000</v>
      </c>
      <c r="G10" s="13">
        <v>0</v>
      </c>
      <c r="H10" s="13">
        <f t="shared" si="1"/>
        <v>1000000</v>
      </c>
      <c r="I10" s="13">
        <v>0</v>
      </c>
      <c r="J10" s="13">
        <v>0</v>
      </c>
      <c r="K10" s="13">
        <f t="shared" si="2"/>
        <v>0</v>
      </c>
      <c r="L10" s="13">
        <v>0</v>
      </c>
      <c r="M10" s="13">
        <v>0</v>
      </c>
      <c r="N10" s="13">
        <f t="shared" ref="N10:N11" si="3">SUM(L10:M10)</f>
        <v>0</v>
      </c>
      <c r="O10" s="13">
        <v>0</v>
      </c>
      <c r="P10" s="13">
        <v>0</v>
      </c>
      <c r="Q10" s="13">
        <f t="shared" ref="Q10:Q11" si="4">SUM(O10:P10)</f>
        <v>0</v>
      </c>
      <c r="R10" s="22"/>
    </row>
    <row r="11" spans="1:18" s="3" customFormat="1" ht="19.5" customHeight="1" x14ac:dyDescent="0.2">
      <c r="A11" s="21"/>
      <c r="B11" s="14" t="s">
        <v>13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136681.69</v>
      </c>
      <c r="H11" s="15">
        <f t="shared" si="1"/>
        <v>136681.69</v>
      </c>
      <c r="I11" s="15">
        <v>0</v>
      </c>
      <c r="J11" s="15">
        <v>0</v>
      </c>
      <c r="K11" s="15">
        <f t="shared" si="2"/>
        <v>0</v>
      </c>
      <c r="L11" s="15">
        <v>0</v>
      </c>
      <c r="M11" s="15">
        <v>0</v>
      </c>
      <c r="N11" s="15">
        <f t="shared" si="3"/>
        <v>0</v>
      </c>
      <c r="O11" s="15">
        <v>0</v>
      </c>
      <c r="P11" s="15">
        <v>0</v>
      </c>
      <c r="Q11" s="15">
        <f t="shared" si="4"/>
        <v>0</v>
      </c>
      <c r="R11" s="22"/>
    </row>
    <row r="12" spans="1:18" s="3" customFormat="1" ht="19.5" customHeight="1" x14ac:dyDescent="0.2">
      <c r="A12" s="21"/>
      <c r="B12" s="12" t="s">
        <v>14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17518.22</v>
      </c>
      <c r="H12" s="13">
        <f t="shared" si="1"/>
        <v>17518.22</v>
      </c>
      <c r="I12" s="13">
        <v>0</v>
      </c>
      <c r="J12" s="13">
        <v>0</v>
      </c>
      <c r="K12" s="13">
        <f t="shared" si="2"/>
        <v>0</v>
      </c>
      <c r="L12" s="13">
        <v>12050</v>
      </c>
      <c r="M12" s="13">
        <v>0</v>
      </c>
      <c r="N12" s="13">
        <v>12050</v>
      </c>
      <c r="O12" s="13">
        <v>236348.17</v>
      </c>
      <c r="P12" s="13">
        <v>0</v>
      </c>
      <c r="Q12" s="13">
        <v>236348.17</v>
      </c>
      <c r="R12" s="22"/>
    </row>
    <row r="13" spans="1:18" s="3" customFormat="1" ht="19.5" customHeight="1" x14ac:dyDescent="0.2">
      <c r="A13" s="21"/>
      <c r="B13" s="14" t="s">
        <v>15</v>
      </c>
      <c r="C13" s="15">
        <v>21642013.100000001</v>
      </c>
      <c r="D13" s="15">
        <v>369251</v>
      </c>
      <c r="E13" s="15">
        <f t="shared" si="0"/>
        <v>22011264.100000001</v>
      </c>
      <c r="F13" s="15">
        <v>14683578.52</v>
      </c>
      <c r="G13" s="15">
        <v>1018644.01</v>
      </c>
      <c r="H13" s="15">
        <f t="shared" si="1"/>
        <v>15702222.529999999</v>
      </c>
      <c r="I13" s="15">
        <v>12705794.880000001</v>
      </c>
      <c r="J13" s="15">
        <v>1981620.02</v>
      </c>
      <c r="K13" s="15">
        <f t="shared" si="2"/>
        <v>14687414.9</v>
      </c>
      <c r="L13" s="15">
        <v>14227822.960000001</v>
      </c>
      <c r="M13" s="15">
        <v>1935621.02</v>
      </c>
      <c r="N13" s="15">
        <v>16163443.98</v>
      </c>
      <c r="O13" s="15">
        <v>8233940.3700000001</v>
      </c>
      <c r="P13" s="15">
        <v>3228334.91</v>
      </c>
      <c r="Q13" s="15">
        <v>11462275.279999999</v>
      </c>
      <c r="R13" s="22"/>
    </row>
    <row r="14" spans="1:18" s="3" customFormat="1" ht="19.5" customHeight="1" x14ac:dyDescent="0.2">
      <c r="A14" s="21"/>
      <c r="B14" s="12" t="s">
        <v>16</v>
      </c>
      <c r="C14" s="13">
        <v>271454.05</v>
      </c>
      <c r="D14" s="13">
        <v>0</v>
      </c>
      <c r="E14" s="13">
        <f t="shared" si="0"/>
        <v>271454.05</v>
      </c>
      <c r="F14" s="13">
        <v>137996.76</v>
      </c>
      <c r="G14" s="13">
        <v>0</v>
      </c>
      <c r="H14" s="13">
        <f t="shared" si="1"/>
        <v>137996.76</v>
      </c>
      <c r="I14" s="13">
        <v>319028.75</v>
      </c>
      <c r="J14" s="13">
        <v>0</v>
      </c>
      <c r="K14" s="13">
        <f t="shared" si="2"/>
        <v>319028.75</v>
      </c>
      <c r="L14" s="13">
        <v>158508.72</v>
      </c>
      <c r="M14" s="13">
        <v>0</v>
      </c>
      <c r="N14" s="13">
        <v>158508.72</v>
      </c>
      <c r="O14" s="13">
        <v>246748.75</v>
      </c>
      <c r="P14" s="13">
        <v>0</v>
      </c>
      <c r="Q14" s="13">
        <v>246748.75</v>
      </c>
      <c r="R14" s="22"/>
    </row>
    <row r="15" spans="1:18" s="3" customFormat="1" ht="19.5" customHeight="1" x14ac:dyDescent="0.2">
      <c r="A15" s="21"/>
      <c r="B15" s="14" t="s">
        <v>17</v>
      </c>
      <c r="C15" s="15">
        <v>0</v>
      </c>
      <c r="D15" s="15">
        <v>0</v>
      </c>
      <c r="E15" s="15">
        <f t="shared" si="0"/>
        <v>0</v>
      </c>
      <c r="F15" s="15">
        <v>984995</v>
      </c>
      <c r="G15" s="15">
        <v>39241.949999999997</v>
      </c>
      <c r="H15" s="15">
        <f t="shared" si="1"/>
        <v>1024236.95</v>
      </c>
      <c r="I15" s="15">
        <v>768974</v>
      </c>
      <c r="J15" s="15">
        <v>0</v>
      </c>
      <c r="K15" s="15">
        <f t="shared" si="2"/>
        <v>768974</v>
      </c>
      <c r="L15" s="15">
        <v>677777.71</v>
      </c>
      <c r="M15" s="15">
        <v>42600</v>
      </c>
      <c r="N15" s="15">
        <v>720377.71</v>
      </c>
      <c r="O15" s="15">
        <v>236800</v>
      </c>
      <c r="P15" s="15">
        <v>0</v>
      </c>
      <c r="Q15" s="15">
        <v>236800</v>
      </c>
      <c r="R15" s="22"/>
    </row>
    <row r="16" spans="1:18" s="3" customFormat="1" ht="19.5" customHeight="1" x14ac:dyDescent="0.2">
      <c r="A16" s="21"/>
      <c r="B16" s="12" t="s">
        <v>18</v>
      </c>
      <c r="C16" s="13">
        <v>2933731.94</v>
      </c>
      <c r="D16" s="13">
        <v>0</v>
      </c>
      <c r="E16" s="13">
        <f t="shared" si="0"/>
        <v>2933731.94</v>
      </c>
      <c r="F16" s="13">
        <v>2625463.9500000002</v>
      </c>
      <c r="G16" s="13">
        <v>0</v>
      </c>
      <c r="H16" s="13">
        <f t="shared" si="1"/>
        <v>2625463.9500000002</v>
      </c>
      <c r="I16" s="13">
        <v>3038353.63</v>
      </c>
      <c r="J16" s="13">
        <v>160211.19</v>
      </c>
      <c r="K16" s="13">
        <f t="shared" si="2"/>
        <v>3198564.82</v>
      </c>
      <c r="L16" s="13">
        <v>3355865.1</v>
      </c>
      <c r="M16" s="13">
        <v>262653.34000000003</v>
      </c>
      <c r="N16" s="13">
        <v>3618518.44</v>
      </c>
      <c r="O16" s="13">
        <v>8871987.5700000003</v>
      </c>
      <c r="P16" s="13">
        <v>237451.17</v>
      </c>
      <c r="Q16" s="13">
        <v>9109438.7400000002</v>
      </c>
      <c r="R16" s="22"/>
    </row>
    <row r="17" spans="1:18" s="2" customFormat="1" ht="19.5" customHeight="1" x14ac:dyDescent="0.2">
      <c r="A17" s="19"/>
      <c r="B17" s="10" t="s">
        <v>1</v>
      </c>
      <c r="C17" s="11">
        <f t="shared" ref="C17:N17" si="5">SUM(C8:C16)</f>
        <v>26652436.610000003</v>
      </c>
      <c r="D17" s="11">
        <f t="shared" si="5"/>
        <v>2202285.46</v>
      </c>
      <c r="E17" s="11">
        <f t="shared" si="5"/>
        <v>28854722.070000004</v>
      </c>
      <c r="F17" s="11">
        <f t="shared" si="5"/>
        <v>21502192.32</v>
      </c>
      <c r="G17" s="11">
        <f t="shared" si="5"/>
        <v>2306427.09</v>
      </c>
      <c r="H17" s="11">
        <f t="shared" si="5"/>
        <v>23808619.41</v>
      </c>
      <c r="I17" s="11">
        <f t="shared" si="5"/>
        <v>18517249.870000001</v>
      </c>
      <c r="J17" s="11">
        <f t="shared" si="5"/>
        <v>4360911.5100000007</v>
      </c>
      <c r="K17" s="11">
        <f t="shared" si="5"/>
        <v>22878161.380000003</v>
      </c>
      <c r="L17" s="11">
        <f t="shared" si="5"/>
        <v>19547277.880000003</v>
      </c>
      <c r="M17" s="11">
        <f t="shared" si="5"/>
        <v>3951069.86</v>
      </c>
      <c r="N17" s="11">
        <f t="shared" si="5"/>
        <v>23498347.740000002</v>
      </c>
      <c r="O17" s="11">
        <f>SUM(O8:O16)</f>
        <v>19102469.640000001</v>
      </c>
      <c r="P17" s="11">
        <f>SUM(P8:P16)</f>
        <v>4732844.99</v>
      </c>
      <c r="Q17" s="11">
        <f>SUM(Q8:Q16)</f>
        <v>23835314.630000003</v>
      </c>
      <c r="R17" s="20"/>
    </row>
    <row r="18" spans="1:18" s="6" customFormat="1" x14ac:dyDescent="0.2">
      <c r="A18" s="23"/>
      <c r="B18" s="4" t="s"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4"/>
    </row>
    <row r="19" spans="1:18" s="6" customFormat="1" x14ac:dyDescent="0.2">
      <c r="A19" s="23"/>
      <c r="B19" s="32" t="s">
        <v>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5"/>
      <c r="O19" s="5"/>
      <c r="P19" s="5"/>
      <c r="Q19" s="5"/>
      <c r="R19" s="24"/>
    </row>
    <row r="20" spans="1:18" s="6" customFormat="1" x14ac:dyDescent="0.2">
      <c r="A20" s="23"/>
      <c r="B20" s="32" t="s">
        <v>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5"/>
      <c r="O20" s="5"/>
      <c r="P20" s="5"/>
      <c r="Q20" s="5"/>
      <c r="R20" s="24"/>
    </row>
    <row r="21" spans="1:18" s="6" customFormat="1" x14ac:dyDescent="0.2">
      <c r="A21" s="23"/>
      <c r="B21" s="32" t="s">
        <v>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5"/>
      <c r="O21" s="5"/>
      <c r="P21" s="5"/>
      <c r="Q21" s="5"/>
      <c r="R21" s="24"/>
    </row>
    <row r="22" spans="1:18" ht="3.7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</sheetData>
  <mergeCells count="9">
    <mergeCell ref="O6:Q6"/>
    <mergeCell ref="B19:M19"/>
    <mergeCell ref="B20:M20"/>
    <mergeCell ref="B21:M21"/>
    <mergeCell ref="L6:N6"/>
    <mergeCell ref="B6:B7"/>
    <mergeCell ref="C6:E6"/>
    <mergeCell ref="F6:H6"/>
    <mergeCell ref="I6:K6"/>
  </mergeCells>
  <pageMargins left="0.25" right="0.25" top="0.41" bottom="0.75" header="0.3" footer="0.3"/>
  <pageSetup paperSize="9" scale="81" fitToHeight="0" orientation="landscape" r:id="rId1"/>
  <headerFooter alignWithMargins="0"/>
  <webPublishItems count="1">
    <webPublishItem id="10663" divId="2_5_3_10663" sourceType="range" sourceRef="A4:R23" destinationFile="G:\GPAQ\GPAQ-COMU\Estadístiques internes\LLIBREDA\Lldades 2017\apartats\Per penjar\2015\2_5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273</vt:lpstr>
      <vt:lpstr>'273'!Títulos_a_imprimir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2011-09-02T11:46:37Z</dcterms:created>
  <dcterms:modified xsi:type="dcterms:W3CDTF">2017-03-27T10:03:03Z</dcterms:modified>
</cp:coreProperties>
</file>