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oja1" sheetId="10" r:id="rId1"/>
  </sheets>
  <calcPr calcId="162913"/>
</workbook>
</file>

<file path=xl/calcChain.xml><?xml version="1.0" encoding="utf-8"?>
<calcChain xmlns="http://schemas.openxmlformats.org/spreadsheetml/2006/main">
  <c r="L118" i="10" l="1"/>
  <c r="L117" i="10"/>
  <c r="L67" i="10" l="1"/>
  <c r="M131" i="10" l="1"/>
  <c r="M130" i="10"/>
  <c r="I60" i="10" l="1"/>
  <c r="I108" i="10" s="1"/>
  <c r="I130" i="10" s="1"/>
  <c r="E123" i="10"/>
  <c r="E131" i="10" s="1"/>
  <c r="G123" i="10"/>
  <c r="G131" i="10" s="1"/>
  <c r="H123" i="10"/>
  <c r="H131" i="10" s="1"/>
  <c r="J123" i="10"/>
  <c r="J131" i="10" s="1"/>
  <c r="K123" i="10"/>
  <c r="K131" i="10" s="1"/>
  <c r="D123" i="10"/>
  <c r="D131" i="10" s="1"/>
  <c r="L122" i="10"/>
  <c r="L121" i="10"/>
  <c r="L120" i="10"/>
  <c r="L119" i="10"/>
  <c r="L116" i="10"/>
  <c r="I122" i="10"/>
  <c r="I121" i="10"/>
  <c r="I120" i="10"/>
  <c r="I119" i="10"/>
  <c r="I116" i="10"/>
  <c r="F119" i="10"/>
  <c r="F120" i="10"/>
  <c r="F121" i="10"/>
  <c r="F20" i="10"/>
  <c r="F122" i="10"/>
  <c r="F25" i="10"/>
  <c r="F26" i="10"/>
  <c r="F27" i="10"/>
  <c r="F29" i="10"/>
  <c r="F40" i="10"/>
  <c r="F64" i="10"/>
  <c r="F65" i="10"/>
  <c r="F70" i="10"/>
  <c r="F54" i="10"/>
  <c r="F73" i="10"/>
  <c r="F82" i="10"/>
  <c r="F88" i="10"/>
  <c r="F99" i="10"/>
  <c r="F9" i="10"/>
  <c r="F32" i="10"/>
  <c r="F21" i="10"/>
  <c r="F80" i="10"/>
  <c r="F30" i="10"/>
  <c r="F28" i="10"/>
  <c r="F51" i="10"/>
  <c r="F39" i="10"/>
  <c r="F35" i="10"/>
  <c r="F34" i="10"/>
  <c r="F74" i="10"/>
  <c r="F87" i="10"/>
  <c r="F23" i="10"/>
  <c r="F97" i="10"/>
  <c r="F55" i="10"/>
  <c r="F89" i="10"/>
  <c r="F95" i="10"/>
  <c r="F37" i="10"/>
  <c r="F45" i="10"/>
  <c r="F92" i="10"/>
  <c r="F58" i="10"/>
  <c r="F106" i="10"/>
  <c r="F69" i="10"/>
  <c r="F61" i="10"/>
  <c r="F57" i="10"/>
  <c r="F43" i="10"/>
  <c r="F72" i="10"/>
  <c r="F56" i="10"/>
  <c r="F101" i="10"/>
  <c r="F36" i="10"/>
  <c r="F98" i="10"/>
  <c r="F11" i="10"/>
  <c r="F102" i="10"/>
  <c r="F103" i="10"/>
  <c r="F75" i="10"/>
  <c r="F78" i="10"/>
  <c r="F53" i="10"/>
  <c r="F15" i="10"/>
  <c r="F18" i="10"/>
  <c r="F68" i="10"/>
  <c r="F46" i="10"/>
  <c r="F50" i="10"/>
  <c r="F41" i="10"/>
  <c r="F62" i="10"/>
  <c r="F47" i="10"/>
  <c r="F76" i="10"/>
  <c r="F79" i="10"/>
  <c r="F13" i="10"/>
  <c r="F17" i="10"/>
  <c r="F94" i="10"/>
  <c r="F14" i="10"/>
  <c r="F107" i="10"/>
  <c r="F96" i="10"/>
  <c r="F81" i="10"/>
  <c r="F49" i="10"/>
  <c r="F71" i="10"/>
  <c r="F77" i="10"/>
  <c r="F91" i="10"/>
  <c r="F31" i="10"/>
  <c r="F66" i="10"/>
  <c r="F16" i="10"/>
  <c r="F19" i="10"/>
  <c r="F33" i="10"/>
  <c r="F10" i="10"/>
  <c r="F38" i="10"/>
  <c r="F67" i="10"/>
  <c r="F104" i="10"/>
  <c r="F12" i="10"/>
  <c r="F83" i="10"/>
  <c r="F48" i="10"/>
  <c r="F85" i="10"/>
  <c r="F100" i="10"/>
  <c r="F44" i="10"/>
  <c r="F60" i="10"/>
  <c r="F42" i="10"/>
  <c r="F90" i="10"/>
  <c r="F52" i="10"/>
  <c r="F84" i="10"/>
  <c r="F22" i="10"/>
  <c r="F24" i="10"/>
  <c r="F63" i="10"/>
  <c r="F86" i="10"/>
  <c r="F93" i="10"/>
  <c r="F105" i="10"/>
  <c r="F59" i="10"/>
  <c r="E108" i="10"/>
  <c r="E130" i="10" s="1"/>
  <c r="G108" i="10"/>
  <c r="G130" i="10" s="1"/>
  <c r="H108" i="10"/>
  <c r="H130" i="10" s="1"/>
  <c r="J108" i="10"/>
  <c r="J130" i="10" s="1"/>
  <c r="K108" i="10"/>
  <c r="K130" i="10" s="1"/>
  <c r="L108" i="10"/>
  <c r="L130" i="10" s="1"/>
  <c r="D108" i="10"/>
  <c r="D130" i="10" s="1"/>
  <c r="D132" i="10" s="1"/>
  <c r="E132" i="10" l="1"/>
  <c r="K132" i="10"/>
  <c r="G132" i="10"/>
  <c r="J132" i="10"/>
  <c r="H132" i="10"/>
  <c r="F123" i="10"/>
  <c r="F131" i="10" s="1"/>
  <c r="L123" i="10"/>
  <c r="L131" i="10" s="1"/>
  <c r="L132" i="10" s="1"/>
  <c r="I123" i="10"/>
  <c r="I131" i="10" s="1"/>
  <c r="I132" i="10" s="1"/>
  <c r="F108" i="10"/>
  <c r="F130" i="10" s="1"/>
  <c r="F132" i="10" l="1"/>
</calcChain>
</file>

<file path=xl/sharedStrings.xml><?xml version="1.0" encoding="utf-8"?>
<sst xmlns="http://schemas.openxmlformats.org/spreadsheetml/2006/main" count="195" uniqueCount="136">
  <si>
    <t>Matemàtica avançada i enginyeria matemàtica</t>
  </si>
  <si>
    <t>Enginyeria d'organització</t>
  </si>
  <si>
    <t>Enginyeria de sistemes automàtics i electrònica industrial</t>
  </si>
  <si>
    <t>Enginyeria industrial</t>
  </si>
  <si>
    <t>Enginyeria aeronàutica</t>
  </si>
  <si>
    <t>Arquitectura</t>
  </si>
  <si>
    <t>Arquitectura·BarcelonaArch (MBArch)</t>
  </si>
  <si>
    <t>Paisatgisme</t>
  </si>
  <si>
    <t>European Master in Photonics Engineering, Nanophotonics and Biophotonics</t>
  </si>
  <si>
    <t>Enginyeria de telecomunicació</t>
  </si>
  <si>
    <t>Enginyeria d'automoció</t>
  </si>
  <si>
    <t>Cadena de subministrament, transport i mobilitat</t>
  </si>
  <si>
    <t>Anàlisi estructural de monuments i construccions històriques</t>
  </si>
  <si>
    <t>Erasmus Mundus Master of Science in Flood Risk Management</t>
  </si>
  <si>
    <t>Enginyeria de camins, canals i ports</t>
  </si>
  <si>
    <t>Enginyeria del terreny</t>
  </si>
  <si>
    <t>Enginyeria estructural i de la construcció</t>
  </si>
  <si>
    <t xml:space="preserve">Enginyeria informàtica </t>
  </si>
  <si>
    <t>Innovació i investigació en informàtica/Innovation and Research in Informatics (MIRI)</t>
  </si>
  <si>
    <t>Formació del professorat d'educació secundària obligatòria i batxillerat, formació professional i ensenyaments d'idiomes</t>
  </si>
  <si>
    <t>Enginyeria nàutica i transport marítim</t>
  </si>
  <si>
    <t>Intervenció sostenible en el medi construït</t>
  </si>
  <si>
    <t xml:space="preserve">Enginyeria química </t>
  </si>
  <si>
    <t>Aplicacions i Gestió de l'Enginyeria de Telecomunicació ( MASTEAM ) / Master in Applied Telecommunications and Engineering Management ( MASTEAM )</t>
  </si>
  <si>
    <t>Enginyeria de mines</t>
  </si>
  <si>
    <t>Tecnologies facilitadores per a la indústria alimentària i de bioprocessos</t>
  </si>
  <si>
    <t>Ciència i tecnologia de la sostenibilitat</t>
  </si>
  <si>
    <t>Administració i direcció d'empreses</t>
  </si>
  <si>
    <t>Tecnologia a l'arquitectura</t>
  </si>
  <si>
    <t>Enginyeria del terreny i enginyeria sísmica</t>
  </si>
  <si>
    <t>Enginyeria i gestió de les telecomunicacions</t>
  </si>
  <si>
    <t>Urbanisme</t>
  </si>
  <si>
    <t>Ciència i tecnologia aeroespacial</t>
  </si>
  <si>
    <t>Edificació</t>
  </si>
  <si>
    <t>Enginyeria civil</t>
  </si>
  <si>
    <t>Enginyeria de tecnologies de materials fibrosos</t>
  </si>
  <si>
    <t>Erasmus Mundus in Information Technologies for Business Intelligence (IT4BI)</t>
  </si>
  <si>
    <t>Enginyeria geològica i de mines</t>
  </si>
  <si>
    <t>Gestió i valoració urbana</t>
  </si>
  <si>
    <t>Teoria i història de l'arquitectura</t>
  </si>
  <si>
    <t>Teoria i pràctica del projecte d'arquitectura</t>
  </si>
  <si>
    <t>Tecnologies de la informació i la comunicació</t>
  </si>
  <si>
    <t>Erasmus Mundus in Environomical Pathways for Sustainable Energy Systems</t>
  </si>
  <si>
    <t>Logística, transport i mobilitat</t>
  </si>
  <si>
    <t>Seguretat i salut en el treball - prevenció de riscos laborals</t>
  </si>
  <si>
    <t>Computació distribuïda/European Master in Distributed Computing</t>
  </si>
  <si>
    <t>European Master in Data Mining and Knowledge Management</t>
  </si>
  <si>
    <t>Sostenibilitat</t>
  </si>
  <si>
    <t>Tecnologia per al desenvolupament humà i la cooperació</t>
  </si>
  <si>
    <t>Arquitectura, energia i medi ambient</t>
  </si>
  <si>
    <t>European Master in Agricultural, Food and Environmental Policy Analysis</t>
  </si>
  <si>
    <t>Enginyeria telemàtica</t>
  </si>
  <si>
    <t>Polímers i biopolímers</t>
  </si>
  <si>
    <t>Arquitectura de computadors, xarxes i sistemes</t>
  </si>
  <si>
    <t>Tecnologies de la informació</t>
  </si>
  <si>
    <t>Computació</t>
  </si>
  <si>
    <t>Enginyeria tèxtil, paperera i gràfica</t>
  </si>
  <si>
    <t>Sistemes agrícoles periurbans</t>
  </si>
  <si>
    <t>Agricultura per al desenvolupament</t>
  </si>
  <si>
    <t>Enginyeria biotecnològica</t>
  </si>
  <si>
    <t>Recerca en enginyeria de processos químics</t>
  </si>
  <si>
    <t>Mecànica computacional</t>
  </si>
  <si>
    <t>Recursos hídrics</t>
  </si>
  <si>
    <t>Formació del professorat d'educació secundària obligatòria i batxillerat, formació professional i ensenyament d'idiomes. Especialitat en matemàtiques</t>
  </si>
  <si>
    <t>Formació del professorat d'educació secundària obligatòria i batxillerat, formació professional i ensenyament d'idiomes. Especialitat en tecnologia</t>
  </si>
  <si>
    <t>Formació del professorat d'educació secundària obligatòria i batxillerat, formació professional i ensenyament d'idiomes. Especialitat en tecnologies industrials</t>
  </si>
  <si>
    <t>14-15</t>
  </si>
  <si>
    <t>15-16</t>
  </si>
  <si>
    <t>13-14</t>
  </si>
  <si>
    <t>Dones</t>
  </si>
  <si>
    <t>Homes</t>
  </si>
  <si>
    <t>Total</t>
  </si>
  <si>
    <t>Nota mitjana expedient</t>
  </si>
  <si>
    <t>Estadística i investigació operativa (Pla 2009)</t>
  </si>
  <si>
    <t>Estadística i investigació operativa (Pla 2012)</t>
  </si>
  <si>
    <t>Enginyeria electrònica (Pla 2009)</t>
  </si>
  <si>
    <t>Fotònica (Pla 2009)</t>
  </si>
  <si>
    <t>Photonics (Pla 2013)</t>
  </si>
  <si>
    <t>Enginyeria electrònica (Pla 2013)</t>
  </si>
  <si>
    <t>Automàtica i robòtica (Pla 2009)</t>
  </si>
  <si>
    <t>Automàtica i robòtica (Pla 2012)</t>
  </si>
  <si>
    <t>Ciència i enginyeria de materials (Pla 2009)</t>
  </si>
  <si>
    <t>Ciència i enginyeria de materials (Pla 2014)</t>
  </si>
  <si>
    <t xml:space="preserve">Nuclear Engineering </t>
  </si>
  <si>
    <t>Erasmus Mundus en ciència i enginyeria de materials avançats (AMASE) (Pla 2009)</t>
  </si>
  <si>
    <t>Erasmus Mundus Master in Advanced Materials Science and Engineering (AMASE) (Pla 2014)</t>
  </si>
  <si>
    <t>Enginyeria ambiental (Pla 2007)</t>
  </si>
  <si>
    <t>Enginyeria ambiental (Pla 2014)</t>
  </si>
  <si>
    <t>Mètodes numèrics en enginyeria (Pla 2009)</t>
  </si>
  <si>
    <t>Mètodes numèrics en enginyeria (Pla 2012)</t>
  </si>
  <si>
    <t>Intel·ligència artificial (Pla 2009)</t>
  </si>
  <si>
    <t>Artificial Intelligence (Pla 2012)</t>
  </si>
  <si>
    <t>Enginyeria dels recursos naturals (Pla 2008)</t>
  </si>
  <si>
    <t>Enginyeria dels recursos naturals (Pla 2015)</t>
  </si>
  <si>
    <t>Optometria i ciències de la visió (Pla 2009)</t>
  </si>
  <si>
    <t>Optometria i ciències de la visió (Pla 2012)</t>
  </si>
  <si>
    <t>Enginyeria del cuir (Pla 2009)</t>
  </si>
  <si>
    <t>Enginyeria del cuir (Pla 2014)</t>
  </si>
  <si>
    <t>Enginyeria en energia (Pla 2009)</t>
  </si>
  <si>
    <t>Enginyeria de l'energia (Pla 2013)</t>
  </si>
  <si>
    <t>Centre</t>
  </si>
  <si>
    <t xml:space="preserve">Titulació </t>
  </si>
  <si>
    <t>801 EUNCET</t>
  </si>
  <si>
    <t>820 EUETIB</t>
  </si>
  <si>
    <t>860 EEI</t>
  </si>
  <si>
    <t>/Erasmus Mundus in Computational Mechanics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</si>
  <si>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</si>
  <si>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</si>
  <si>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</si>
  <si>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</si>
  <si>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</si>
  <si>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</si>
  <si>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</si>
  <si>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</si>
  <si>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</si>
  <si>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</si>
  <si>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</si>
  <si>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</si>
  <si>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</si>
  <si>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</si>
  <si>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390 ESAB</t>
  </si>
  <si>
    <t>410 ICE</t>
  </si>
  <si>
    <t>480 IS.UPC</t>
  </si>
  <si>
    <t>TOTAL CENTRES PROPIS</t>
  </si>
  <si>
    <t>TOTAL CENTRES ADSCRITS</t>
  </si>
  <si>
    <t>TOTAL UPC</t>
  </si>
  <si>
    <t>Dades a desembre 2016</t>
  </si>
  <si>
    <t>CENTRES PROPIS</t>
  </si>
  <si>
    <t>CENTRES ADSCRITS</t>
  </si>
  <si>
    <t>Construcció Avançada en l'Edificació</t>
  </si>
  <si>
    <t>Mitjana de permanència</t>
  </si>
  <si>
    <t>ND</t>
  </si>
  <si>
    <t>Erasmus Mundus en investigació en tecnologies de la informació i la comunicació (MERIT)</t>
  </si>
  <si>
    <t>802 EAE</t>
  </si>
  <si>
    <t>Direcció de Màrqueting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</si>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</sst>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_(#,##0.00_);_(\(#,##0.00\);_(&quot;-&quot;_);_(@_)"/>
    <numFmt numFmtId="166" formatCode="_(#,##0.0_);_(\(#,##0.0\);_(&quot;-&quot;_);_(@_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/>
      <diagonal/>
    </border>
    <border>
      <left/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4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64" fontId="2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6" fontId="2" fillId="4" borderId="5" xfId="1" applyNumberFormat="1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3"/>
  <sheetViews>
    <sheetView showGridLines="0" tabSelected="1" topLeftCell="A4" zoomScale="90" zoomScaleNormal="90" workbookViewId="0">
      <selection activeCell="G17" sqref="G17"/>
    </sheetView>
  </sheetViews>
  <sheetFormatPr defaultColWidth="11.44140625" defaultRowHeight="13.2" x14ac:dyDescent="0.3"/>
  <cols>
    <col min="1" max="1" width="0.5546875" style="1" customWidth="1"/>
    <col min="2" max="2" width="15.88671875" style="1" customWidth="1"/>
    <col min="3" max="3" width="74.77734375" style="5" customWidth="1"/>
    <col min="4" max="9" width="10.109375" style="6" customWidth="1"/>
    <col min="10" max="12" width="10.5546875" style="6" customWidth="1"/>
    <col min="13" max="14" width="12.21875" style="6" customWidth="1"/>
    <col min="15" max="15" width="0.5546875" style="1" customWidth="1"/>
    <col min="16" max="16" width="1.109375" style="1" customWidth="1"/>
    <col min="17" max="16384" width="11.44140625" style="1"/>
  </cols>
  <sheetData>
    <row r="3" spans="1:16" x14ac:dyDescent="0.3">
      <c r="A3" s="29"/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</row>
    <row r="4" spans="1:16" ht="3.75" customHeight="1" x14ac:dyDescent="0.3">
      <c r="A4" s="35"/>
      <c r="B4" s="54"/>
      <c r="C4" s="55"/>
      <c r="D4" s="56"/>
      <c r="E4" s="38"/>
      <c r="F4" s="38"/>
      <c r="G4" s="38"/>
      <c r="H4" s="38"/>
      <c r="I4" s="38"/>
      <c r="J4" s="38"/>
      <c r="K4" s="38"/>
      <c r="L4" s="38"/>
      <c r="M4" s="38"/>
      <c r="N4" s="83"/>
      <c r="O4" s="39"/>
      <c r="P4" s="27"/>
    </row>
    <row r="5" spans="1:16" x14ac:dyDescent="0.3">
      <c r="A5" s="52"/>
      <c r="B5" s="75" t="s">
        <v>127</v>
      </c>
      <c r="C5" s="57"/>
      <c r="D5" s="58"/>
      <c r="E5" s="53"/>
      <c r="F5" s="50"/>
      <c r="G5" s="50"/>
      <c r="H5" s="50"/>
      <c r="I5" s="50"/>
      <c r="J5" s="50"/>
      <c r="K5" s="50"/>
      <c r="L5" s="50"/>
      <c r="M5" s="50"/>
      <c r="N5" s="84"/>
      <c r="O5" s="51"/>
      <c r="P5" s="27"/>
    </row>
    <row r="6" spans="1:16" x14ac:dyDescent="0.3">
      <c r="A6" s="52"/>
      <c r="B6" s="9"/>
      <c r="C6" s="57"/>
      <c r="D6" s="58"/>
      <c r="E6" s="59"/>
      <c r="F6" s="60"/>
      <c r="G6" s="60"/>
      <c r="H6" s="60"/>
      <c r="I6" s="60"/>
      <c r="J6" s="60"/>
      <c r="K6" s="60"/>
      <c r="L6" s="60"/>
      <c r="M6" s="60"/>
      <c r="N6" s="85"/>
      <c r="O6" s="51"/>
      <c r="P6" s="27"/>
    </row>
    <row r="7" spans="1:16" ht="20.399999999999999" customHeight="1" x14ac:dyDescent="0.3">
      <c r="A7" s="40"/>
      <c r="B7" s="114" t="s">
        <v>100</v>
      </c>
      <c r="C7" s="126" t="s">
        <v>101</v>
      </c>
      <c r="D7" s="114" t="s">
        <v>68</v>
      </c>
      <c r="E7" s="114"/>
      <c r="F7" s="114"/>
      <c r="G7" s="114" t="s">
        <v>66</v>
      </c>
      <c r="H7" s="114"/>
      <c r="I7" s="114"/>
      <c r="J7" s="123" t="s">
        <v>67</v>
      </c>
      <c r="K7" s="124"/>
      <c r="L7" s="124"/>
      <c r="M7" s="124"/>
      <c r="N7" s="125"/>
      <c r="O7" s="41"/>
      <c r="P7" s="27"/>
    </row>
    <row r="8" spans="1:16" ht="26.4" x14ac:dyDescent="0.3">
      <c r="A8" s="40"/>
      <c r="B8" s="114"/>
      <c r="C8" s="126"/>
      <c r="D8" s="2" t="s">
        <v>69</v>
      </c>
      <c r="E8" s="2" t="s">
        <v>70</v>
      </c>
      <c r="F8" s="2" t="s">
        <v>71</v>
      </c>
      <c r="G8" s="2" t="s">
        <v>69</v>
      </c>
      <c r="H8" s="2" t="s">
        <v>70</v>
      </c>
      <c r="I8" s="2" t="s">
        <v>71</v>
      </c>
      <c r="J8" s="2" t="s">
        <v>69</v>
      </c>
      <c r="K8" s="2" t="s">
        <v>70</v>
      </c>
      <c r="L8" s="2" t="s">
        <v>71</v>
      </c>
      <c r="M8" s="3" t="s">
        <v>72</v>
      </c>
      <c r="N8" s="86" t="s">
        <v>130</v>
      </c>
      <c r="O8" s="41"/>
      <c r="P8" s="27"/>
    </row>
    <row r="9" spans="1:16" ht="19.5" customHeight="1" x14ac:dyDescent="0.3">
      <c r="A9" s="40"/>
      <c r="B9" s="112" t="s">
        <v>106</v>
      </c>
      <c r="C9" s="10" t="s">
        <v>73</v>
      </c>
      <c r="D9" s="12">
        <v>21</v>
      </c>
      <c r="E9" s="12">
        <v>11</v>
      </c>
      <c r="F9" s="12">
        <f t="shared" ref="F9:F42" si="0">D9+E9</f>
        <v>32</v>
      </c>
      <c r="G9" s="12">
        <v>10</v>
      </c>
      <c r="H9" s="12">
        <v>5</v>
      </c>
      <c r="I9" s="12">
        <v>15</v>
      </c>
      <c r="J9" s="12">
        <v>2</v>
      </c>
      <c r="K9" s="12">
        <v>0</v>
      </c>
      <c r="L9" s="12">
        <v>2</v>
      </c>
      <c r="M9" s="13">
        <v>7.4849999999999994</v>
      </c>
      <c r="N9" s="89" t="s">
        <v>131</v>
      </c>
      <c r="O9" s="41"/>
      <c r="P9" s="27"/>
    </row>
    <row r="10" spans="1:16" ht="19.5" customHeight="1" x14ac:dyDescent="0.3">
      <c r="A10" s="40"/>
      <c r="B10" s="118"/>
      <c r="C10" s="10" t="s">
        <v>74</v>
      </c>
      <c r="D10" s="12">
        <v>11</v>
      </c>
      <c r="E10" s="12">
        <v>2</v>
      </c>
      <c r="F10" s="12">
        <f t="shared" si="0"/>
        <v>13</v>
      </c>
      <c r="G10" s="12">
        <v>10</v>
      </c>
      <c r="H10" s="12">
        <v>9</v>
      </c>
      <c r="I10" s="12">
        <v>19</v>
      </c>
      <c r="J10" s="12">
        <v>16</v>
      </c>
      <c r="K10" s="12">
        <v>9</v>
      </c>
      <c r="L10" s="12">
        <v>25</v>
      </c>
      <c r="M10" s="13">
        <v>8.1344000000000012</v>
      </c>
      <c r="N10" s="89">
        <v>2.41</v>
      </c>
      <c r="O10" s="41"/>
      <c r="P10" s="27"/>
    </row>
    <row r="11" spans="1:16" ht="19.5" customHeight="1" x14ac:dyDescent="0.3">
      <c r="A11" s="40"/>
      <c r="B11" s="113"/>
      <c r="C11" s="10" t="s">
        <v>0</v>
      </c>
      <c r="D11" s="12">
        <v>12</v>
      </c>
      <c r="E11" s="12">
        <v>12</v>
      </c>
      <c r="F11" s="12">
        <f t="shared" si="0"/>
        <v>24</v>
      </c>
      <c r="G11" s="12">
        <v>7</v>
      </c>
      <c r="H11" s="12">
        <v>8</v>
      </c>
      <c r="I11" s="12">
        <v>15</v>
      </c>
      <c r="J11" s="12">
        <v>4</v>
      </c>
      <c r="K11" s="12">
        <v>16</v>
      </c>
      <c r="L11" s="12">
        <v>20</v>
      </c>
      <c r="M11" s="13">
        <v>8.4774999999999974</v>
      </c>
      <c r="N11" s="89">
        <v>1.78</v>
      </c>
      <c r="O11" s="41"/>
      <c r="P11" s="27"/>
    </row>
    <row r="12" spans="1:16" ht="19.5" customHeight="1" x14ac:dyDescent="0.3">
      <c r="A12" s="40"/>
      <c r="B12" s="115" t="s">
        <v>107</v>
      </c>
      <c r="C12" s="11" t="s">
        <v>4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v>0</v>
      </c>
      <c r="J12" s="19">
        <v>3</v>
      </c>
      <c r="K12" s="19">
        <v>11</v>
      </c>
      <c r="L12" s="19">
        <v>14</v>
      </c>
      <c r="M12" s="20">
        <v>8.2314285714285713</v>
      </c>
      <c r="N12" s="90">
        <v>2</v>
      </c>
      <c r="O12" s="41"/>
      <c r="P12" s="27"/>
    </row>
    <row r="13" spans="1:16" ht="19.5" customHeight="1" x14ac:dyDescent="0.3">
      <c r="A13" s="40"/>
      <c r="B13" s="116"/>
      <c r="C13" s="11" t="s">
        <v>2</v>
      </c>
      <c r="D13" s="19">
        <v>0</v>
      </c>
      <c r="E13" s="19">
        <v>1</v>
      </c>
      <c r="F13" s="19">
        <f t="shared" si="0"/>
        <v>1</v>
      </c>
      <c r="G13" s="19">
        <v>0</v>
      </c>
      <c r="H13" s="19">
        <v>0</v>
      </c>
      <c r="I13" s="19">
        <v>0</v>
      </c>
      <c r="J13" s="19">
        <v>2</v>
      </c>
      <c r="K13" s="19">
        <v>11</v>
      </c>
      <c r="L13" s="19">
        <v>13</v>
      </c>
      <c r="M13" s="20">
        <v>7.7376923076923081</v>
      </c>
      <c r="N13" s="90">
        <v>2.31</v>
      </c>
      <c r="O13" s="41"/>
      <c r="P13" s="27"/>
    </row>
    <row r="14" spans="1:16" ht="19.5" customHeight="1" x14ac:dyDescent="0.3">
      <c r="A14" s="40"/>
      <c r="B14" s="116"/>
      <c r="C14" s="11" t="s">
        <v>35</v>
      </c>
      <c r="D14" s="19">
        <v>1</v>
      </c>
      <c r="E14" s="19">
        <v>1</v>
      </c>
      <c r="F14" s="19">
        <f t="shared" si="0"/>
        <v>2</v>
      </c>
      <c r="G14" s="19">
        <v>0</v>
      </c>
      <c r="H14" s="19">
        <v>0</v>
      </c>
      <c r="I14" s="19">
        <v>0</v>
      </c>
      <c r="J14" s="19">
        <v>3</v>
      </c>
      <c r="K14" s="19">
        <v>4</v>
      </c>
      <c r="L14" s="19">
        <v>7</v>
      </c>
      <c r="M14" s="20">
        <v>8.4042857142857148</v>
      </c>
      <c r="N14" s="90">
        <v>1.86</v>
      </c>
      <c r="O14" s="41"/>
      <c r="P14" s="27"/>
    </row>
    <row r="15" spans="1:16" ht="19.5" customHeight="1" x14ac:dyDescent="0.3">
      <c r="A15" s="40"/>
      <c r="B15" s="116"/>
      <c r="C15" s="11" t="s">
        <v>1</v>
      </c>
      <c r="D15" s="19">
        <v>3</v>
      </c>
      <c r="E15" s="19">
        <v>12</v>
      </c>
      <c r="F15" s="19">
        <f t="shared" si="0"/>
        <v>15</v>
      </c>
      <c r="G15" s="19">
        <v>0</v>
      </c>
      <c r="H15" s="19">
        <v>0</v>
      </c>
      <c r="I15" s="19">
        <v>0</v>
      </c>
      <c r="J15" s="19">
        <v>8</v>
      </c>
      <c r="K15" s="19">
        <v>13</v>
      </c>
      <c r="L15" s="19">
        <v>21</v>
      </c>
      <c r="M15" s="20">
        <v>7.4971428571428573</v>
      </c>
      <c r="N15" s="90">
        <v>3.16</v>
      </c>
      <c r="O15" s="41"/>
      <c r="P15" s="27"/>
    </row>
    <row r="16" spans="1:16" ht="19.5" customHeight="1" x14ac:dyDescent="0.3">
      <c r="A16" s="40"/>
      <c r="B16" s="116"/>
      <c r="C16" s="11" t="s">
        <v>3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v>0</v>
      </c>
      <c r="J16" s="19">
        <v>5</v>
      </c>
      <c r="K16" s="19">
        <v>24</v>
      </c>
      <c r="L16" s="19">
        <v>29</v>
      </c>
      <c r="M16" s="20">
        <v>7.7131034482758611</v>
      </c>
      <c r="N16" s="90">
        <v>2.2400000000000002</v>
      </c>
      <c r="O16" s="41"/>
      <c r="P16" s="27"/>
    </row>
    <row r="17" spans="1:16" ht="19.5" customHeight="1" x14ac:dyDescent="0.3">
      <c r="A17" s="40"/>
      <c r="B17" s="116"/>
      <c r="C17" s="11" t="s">
        <v>2</v>
      </c>
      <c r="D17" s="19">
        <v>0</v>
      </c>
      <c r="E17" s="19">
        <v>0</v>
      </c>
      <c r="F17" s="19">
        <f>D17+E17</f>
        <v>0</v>
      </c>
      <c r="G17" s="19">
        <v>1</v>
      </c>
      <c r="H17" s="19">
        <v>11</v>
      </c>
      <c r="I17" s="19">
        <v>12</v>
      </c>
      <c r="J17" s="19">
        <v>0</v>
      </c>
      <c r="K17" s="19">
        <v>0</v>
      </c>
      <c r="L17" s="19">
        <v>0</v>
      </c>
      <c r="M17" s="20">
        <v>0</v>
      </c>
      <c r="N17" s="90">
        <v>0</v>
      </c>
      <c r="O17" s="41"/>
      <c r="P17" s="27"/>
    </row>
    <row r="18" spans="1:16" ht="19.5" customHeight="1" x14ac:dyDescent="0.3">
      <c r="A18" s="40"/>
      <c r="B18" s="116"/>
      <c r="C18" s="11" t="s">
        <v>1</v>
      </c>
      <c r="D18" s="19">
        <v>0</v>
      </c>
      <c r="E18" s="19">
        <v>0</v>
      </c>
      <c r="F18" s="19">
        <f>D18+E18</f>
        <v>0</v>
      </c>
      <c r="G18" s="19">
        <v>5</v>
      </c>
      <c r="H18" s="19">
        <v>9</v>
      </c>
      <c r="I18" s="19">
        <v>14</v>
      </c>
      <c r="J18" s="19">
        <v>0</v>
      </c>
      <c r="K18" s="19">
        <v>0</v>
      </c>
      <c r="L18" s="19">
        <v>0</v>
      </c>
      <c r="M18" s="20">
        <v>0</v>
      </c>
      <c r="N18" s="90">
        <v>0</v>
      </c>
      <c r="O18" s="41"/>
      <c r="P18" s="27"/>
    </row>
    <row r="19" spans="1:16" ht="19.5" customHeight="1" x14ac:dyDescent="0.3">
      <c r="A19" s="40"/>
      <c r="B19" s="116"/>
      <c r="C19" s="11" t="s">
        <v>3</v>
      </c>
      <c r="D19" s="19">
        <v>0</v>
      </c>
      <c r="E19" s="19">
        <v>0</v>
      </c>
      <c r="F19" s="19">
        <f>D19+E19</f>
        <v>0</v>
      </c>
      <c r="G19" s="19">
        <v>1</v>
      </c>
      <c r="H19" s="19">
        <v>6</v>
      </c>
      <c r="I19" s="19">
        <v>7</v>
      </c>
      <c r="J19" s="19">
        <v>0</v>
      </c>
      <c r="K19" s="19">
        <v>0</v>
      </c>
      <c r="L19" s="19">
        <v>0</v>
      </c>
      <c r="M19" s="20">
        <v>0</v>
      </c>
      <c r="N19" s="90">
        <v>0</v>
      </c>
      <c r="O19" s="41"/>
      <c r="P19" s="27"/>
    </row>
    <row r="20" spans="1:16" ht="19.5" customHeight="1" x14ac:dyDescent="0.3">
      <c r="A20" s="40"/>
      <c r="B20" s="116"/>
      <c r="C20" s="11" t="s">
        <v>35</v>
      </c>
      <c r="D20" s="19">
        <v>3</v>
      </c>
      <c r="E20" s="19">
        <v>5</v>
      </c>
      <c r="F20" s="19">
        <f>+D20+E20</f>
        <v>8</v>
      </c>
      <c r="G20" s="19">
        <v>3</v>
      </c>
      <c r="H20" s="19">
        <v>0</v>
      </c>
      <c r="I20" s="19">
        <v>3</v>
      </c>
      <c r="J20" s="19">
        <v>0</v>
      </c>
      <c r="K20" s="19">
        <v>0</v>
      </c>
      <c r="L20" s="19">
        <v>0</v>
      </c>
      <c r="M20" s="20">
        <v>0</v>
      </c>
      <c r="N20" s="90">
        <v>0</v>
      </c>
      <c r="O20" s="41"/>
      <c r="P20" s="27"/>
    </row>
    <row r="21" spans="1:16" ht="19.5" customHeight="1" x14ac:dyDescent="0.3">
      <c r="A21" s="40"/>
      <c r="B21" s="117"/>
      <c r="C21" s="11" t="s">
        <v>56</v>
      </c>
      <c r="D21" s="19">
        <v>3</v>
      </c>
      <c r="E21" s="19">
        <v>2</v>
      </c>
      <c r="F21" s="19">
        <f>D21+E21</f>
        <v>5</v>
      </c>
      <c r="G21" s="19">
        <v>0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20">
        <v>0</v>
      </c>
      <c r="N21" s="90">
        <v>0</v>
      </c>
      <c r="O21" s="41"/>
      <c r="P21" s="27"/>
    </row>
    <row r="22" spans="1:16" ht="19.5" customHeight="1" x14ac:dyDescent="0.3">
      <c r="A22" s="40"/>
      <c r="B22" s="112" t="s">
        <v>108</v>
      </c>
      <c r="C22" s="10" t="s">
        <v>5</v>
      </c>
      <c r="D22" s="12">
        <v>0</v>
      </c>
      <c r="E22" s="12">
        <v>0</v>
      </c>
      <c r="F22" s="12">
        <f t="shared" si="0"/>
        <v>0</v>
      </c>
      <c r="G22" s="12">
        <v>0</v>
      </c>
      <c r="H22" s="12">
        <v>0</v>
      </c>
      <c r="I22" s="12">
        <v>0</v>
      </c>
      <c r="J22" s="12">
        <v>27</v>
      </c>
      <c r="K22" s="12">
        <v>17</v>
      </c>
      <c r="L22" s="12">
        <v>44</v>
      </c>
      <c r="M22" s="13">
        <v>8.0045454545454557</v>
      </c>
      <c r="N22" s="89">
        <v>1</v>
      </c>
      <c r="O22" s="41"/>
      <c r="P22" s="27"/>
    </row>
    <row r="23" spans="1:16" ht="19.5" customHeight="1" x14ac:dyDescent="0.3">
      <c r="A23" s="40"/>
      <c r="B23" s="118"/>
      <c r="C23" s="10" t="s">
        <v>49</v>
      </c>
      <c r="D23" s="12">
        <v>13</v>
      </c>
      <c r="E23" s="12">
        <v>12</v>
      </c>
      <c r="F23" s="12">
        <f t="shared" si="0"/>
        <v>25</v>
      </c>
      <c r="G23" s="12">
        <v>15</v>
      </c>
      <c r="H23" s="12">
        <v>15</v>
      </c>
      <c r="I23" s="12">
        <v>30</v>
      </c>
      <c r="J23" s="12">
        <v>0</v>
      </c>
      <c r="K23" s="12">
        <v>0</v>
      </c>
      <c r="L23" s="12">
        <v>0</v>
      </c>
      <c r="M23" s="13">
        <v>0</v>
      </c>
      <c r="N23" s="89">
        <v>0</v>
      </c>
      <c r="O23" s="41"/>
      <c r="P23" s="27"/>
    </row>
    <row r="24" spans="1:16" ht="19.5" customHeight="1" x14ac:dyDescent="0.3">
      <c r="A24" s="40"/>
      <c r="B24" s="118"/>
      <c r="C24" s="10" t="s">
        <v>6</v>
      </c>
      <c r="D24" s="12">
        <v>0</v>
      </c>
      <c r="E24" s="12">
        <v>0</v>
      </c>
      <c r="F24" s="12">
        <f t="shared" si="0"/>
        <v>0</v>
      </c>
      <c r="G24" s="12">
        <v>0</v>
      </c>
      <c r="H24" s="12">
        <v>0</v>
      </c>
      <c r="I24" s="12">
        <v>0</v>
      </c>
      <c r="J24" s="12">
        <v>50</v>
      </c>
      <c r="K24" s="12">
        <v>43</v>
      </c>
      <c r="L24" s="12">
        <v>93</v>
      </c>
      <c r="M24" s="13">
        <v>8.0308602150537638</v>
      </c>
      <c r="N24" s="89">
        <v>1</v>
      </c>
      <c r="O24" s="41"/>
      <c r="P24" s="27"/>
    </row>
    <row r="25" spans="1:16" ht="19.5" customHeight="1" x14ac:dyDescent="0.3">
      <c r="A25" s="40"/>
      <c r="B25" s="118"/>
      <c r="C25" s="10" t="s">
        <v>38</v>
      </c>
      <c r="D25" s="12">
        <v>14</v>
      </c>
      <c r="E25" s="12">
        <v>9</v>
      </c>
      <c r="F25" s="12">
        <f t="shared" si="0"/>
        <v>23</v>
      </c>
      <c r="G25" s="12">
        <v>11</v>
      </c>
      <c r="H25" s="12">
        <v>9</v>
      </c>
      <c r="I25" s="12">
        <v>20</v>
      </c>
      <c r="J25" s="12">
        <v>5</v>
      </c>
      <c r="K25" s="12">
        <v>3</v>
      </c>
      <c r="L25" s="12">
        <v>8</v>
      </c>
      <c r="M25" s="13">
        <v>8.3774999999999995</v>
      </c>
      <c r="N25" s="89">
        <v>2.06</v>
      </c>
      <c r="O25" s="41"/>
      <c r="P25" s="27"/>
    </row>
    <row r="26" spans="1:16" ht="19.5" customHeight="1" x14ac:dyDescent="0.3">
      <c r="A26" s="40"/>
      <c r="B26" s="118"/>
      <c r="C26" s="10" t="s">
        <v>7</v>
      </c>
      <c r="D26" s="12">
        <v>15</v>
      </c>
      <c r="E26" s="12">
        <v>10</v>
      </c>
      <c r="F26" s="12">
        <f t="shared" si="0"/>
        <v>25</v>
      </c>
      <c r="G26" s="12">
        <v>12</v>
      </c>
      <c r="H26" s="12">
        <v>7</v>
      </c>
      <c r="I26" s="12">
        <v>19</v>
      </c>
      <c r="J26" s="12">
        <v>6</v>
      </c>
      <c r="K26" s="12">
        <v>2</v>
      </c>
      <c r="L26" s="12">
        <v>8</v>
      </c>
      <c r="M26" s="13">
        <v>7.8412499999999996</v>
      </c>
      <c r="N26" s="89">
        <v>0</v>
      </c>
      <c r="O26" s="41"/>
      <c r="P26" s="27"/>
    </row>
    <row r="27" spans="1:16" ht="19.5" customHeight="1" x14ac:dyDescent="0.3">
      <c r="A27" s="40"/>
      <c r="B27" s="118"/>
      <c r="C27" s="10" t="s">
        <v>28</v>
      </c>
      <c r="D27" s="12">
        <v>14</v>
      </c>
      <c r="E27" s="12">
        <v>30</v>
      </c>
      <c r="F27" s="12">
        <f t="shared" si="0"/>
        <v>44</v>
      </c>
      <c r="G27" s="12">
        <v>23</v>
      </c>
      <c r="H27" s="12">
        <v>24</v>
      </c>
      <c r="I27" s="12">
        <v>47</v>
      </c>
      <c r="J27" s="12">
        <v>22</v>
      </c>
      <c r="K27" s="12">
        <v>20</v>
      </c>
      <c r="L27" s="12">
        <v>42</v>
      </c>
      <c r="M27" s="13">
        <v>7.3769047619047612</v>
      </c>
      <c r="N27" s="89">
        <v>2.57</v>
      </c>
      <c r="O27" s="41"/>
      <c r="P27" s="27"/>
    </row>
    <row r="28" spans="1:16" ht="19.5" customHeight="1" x14ac:dyDescent="0.3">
      <c r="A28" s="40"/>
      <c r="B28" s="118"/>
      <c r="C28" s="10" t="s">
        <v>39</v>
      </c>
      <c r="D28" s="12">
        <v>4</v>
      </c>
      <c r="E28" s="12">
        <v>4</v>
      </c>
      <c r="F28" s="12">
        <f t="shared" si="0"/>
        <v>8</v>
      </c>
      <c r="G28" s="12">
        <v>5</v>
      </c>
      <c r="H28" s="12">
        <v>2</v>
      </c>
      <c r="I28" s="12">
        <v>7</v>
      </c>
      <c r="J28" s="12">
        <v>5</v>
      </c>
      <c r="K28" s="12">
        <v>10</v>
      </c>
      <c r="L28" s="12">
        <v>15</v>
      </c>
      <c r="M28" s="13">
        <v>8.4079999999999995</v>
      </c>
      <c r="N28" s="89">
        <v>3.13</v>
      </c>
      <c r="O28" s="41"/>
      <c r="P28" s="27"/>
    </row>
    <row r="29" spans="1:16" ht="19.5" customHeight="1" x14ac:dyDescent="0.3">
      <c r="A29" s="40"/>
      <c r="B29" s="118"/>
      <c r="C29" s="10" t="s">
        <v>40</v>
      </c>
      <c r="D29" s="12">
        <v>20</v>
      </c>
      <c r="E29" s="12">
        <v>20</v>
      </c>
      <c r="F29" s="12">
        <f t="shared" si="0"/>
        <v>40</v>
      </c>
      <c r="G29" s="12">
        <v>15</v>
      </c>
      <c r="H29" s="12">
        <v>18</v>
      </c>
      <c r="I29" s="12">
        <v>33</v>
      </c>
      <c r="J29" s="12">
        <v>12</v>
      </c>
      <c r="K29" s="12">
        <v>6</v>
      </c>
      <c r="L29" s="12">
        <v>18</v>
      </c>
      <c r="M29" s="13">
        <v>7.6861111111111109</v>
      </c>
      <c r="N29" s="89">
        <v>2.17</v>
      </c>
      <c r="O29" s="41"/>
      <c r="P29" s="27"/>
    </row>
    <row r="30" spans="1:16" ht="19.5" customHeight="1" x14ac:dyDescent="0.3">
      <c r="A30" s="40"/>
      <c r="B30" s="113"/>
      <c r="C30" s="10" t="s">
        <v>31</v>
      </c>
      <c r="D30" s="12">
        <v>6</v>
      </c>
      <c r="E30" s="12">
        <v>7</v>
      </c>
      <c r="F30" s="12">
        <f t="shared" si="0"/>
        <v>13</v>
      </c>
      <c r="G30" s="12">
        <v>13</v>
      </c>
      <c r="H30" s="12">
        <v>5</v>
      </c>
      <c r="I30" s="12">
        <v>18</v>
      </c>
      <c r="J30" s="12">
        <v>12</v>
      </c>
      <c r="K30" s="12">
        <v>10</v>
      </c>
      <c r="L30" s="12">
        <v>22</v>
      </c>
      <c r="M30" s="13">
        <v>7.9840909090909093</v>
      </c>
      <c r="N30" s="89">
        <v>3.18</v>
      </c>
      <c r="O30" s="41"/>
      <c r="P30" s="27"/>
    </row>
    <row r="31" spans="1:16" ht="19.5" customHeight="1" x14ac:dyDescent="0.3">
      <c r="A31" s="40"/>
      <c r="B31" s="115" t="s">
        <v>109</v>
      </c>
      <c r="C31" s="11" t="s">
        <v>9</v>
      </c>
      <c r="D31" s="19">
        <v>0</v>
      </c>
      <c r="E31" s="19">
        <v>2</v>
      </c>
      <c r="F31" s="19">
        <f t="shared" si="0"/>
        <v>2</v>
      </c>
      <c r="G31" s="19">
        <v>0</v>
      </c>
      <c r="H31" s="19">
        <v>8</v>
      </c>
      <c r="I31" s="19">
        <v>8</v>
      </c>
      <c r="J31" s="19">
        <v>0</v>
      </c>
      <c r="K31" s="19">
        <v>26</v>
      </c>
      <c r="L31" s="19">
        <v>26</v>
      </c>
      <c r="M31" s="20">
        <v>8.4757692307692309</v>
      </c>
      <c r="N31" s="90">
        <v>2.12</v>
      </c>
      <c r="O31" s="41"/>
      <c r="P31" s="27"/>
    </row>
    <row r="32" spans="1:16" ht="19.5" customHeight="1" x14ac:dyDescent="0.3">
      <c r="A32" s="40"/>
      <c r="B32" s="116"/>
      <c r="C32" s="11" t="s">
        <v>75</v>
      </c>
      <c r="D32" s="19">
        <v>0</v>
      </c>
      <c r="E32" s="19">
        <v>16</v>
      </c>
      <c r="F32" s="19">
        <f t="shared" si="0"/>
        <v>16</v>
      </c>
      <c r="G32" s="19">
        <v>1</v>
      </c>
      <c r="H32" s="19">
        <v>30</v>
      </c>
      <c r="I32" s="19">
        <v>31</v>
      </c>
      <c r="J32" s="19">
        <v>1</v>
      </c>
      <c r="K32" s="19">
        <v>4</v>
      </c>
      <c r="L32" s="19">
        <v>5</v>
      </c>
      <c r="M32" s="20">
        <v>7.4279999999999999</v>
      </c>
      <c r="N32" s="90">
        <v>6.36</v>
      </c>
      <c r="O32" s="41"/>
      <c r="P32" s="27"/>
    </row>
    <row r="33" spans="1:16" ht="19.5" customHeight="1" x14ac:dyDescent="0.3">
      <c r="A33" s="40"/>
      <c r="B33" s="116"/>
      <c r="C33" s="11" t="s">
        <v>78</v>
      </c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1</v>
      </c>
      <c r="I33" s="19">
        <v>1</v>
      </c>
      <c r="J33" s="19">
        <v>2</v>
      </c>
      <c r="K33" s="19">
        <v>7</v>
      </c>
      <c r="L33" s="19">
        <v>9</v>
      </c>
      <c r="M33" s="20">
        <v>8.4111111111111097</v>
      </c>
      <c r="N33" s="90">
        <v>2.44</v>
      </c>
      <c r="O33" s="41"/>
      <c r="P33" s="27"/>
    </row>
    <row r="34" spans="1:16" ht="19.5" customHeight="1" x14ac:dyDescent="0.3">
      <c r="A34" s="40"/>
      <c r="B34" s="116"/>
      <c r="C34" s="11" t="s">
        <v>51</v>
      </c>
      <c r="D34" s="19">
        <v>2</v>
      </c>
      <c r="E34" s="19">
        <v>13</v>
      </c>
      <c r="F34" s="19">
        <f t="shared" si="0"/>
        <v>15</v>
      </c>
      <c r="G34" s="19">
        <v>1</v>
      </c>
      <c r="H34" s="19">
        <v>1</v>
      </c>
      <c r="I34" s="19">
        <v>2</v>
      </c>
      <c r="J34" s="19">
        <v>0</v>
      </c>
      <c r="K34" s="19">
        <v>0</v>
      </c>
      <c r="L34" s="19">
        <v>0</v>
      </c>
      <c r="M34" s="20">
        <v>0</v>
      </c>
      <c r="N34" s="90">
        <v>0</v>
      </c>
      <c r="O34" s="41"/>
      <c r="P34" s="27"/>
    </row>
    <row r="35" spans="1:16" ht="19.5" customHeight="1" x14ac:dyDescent="0.3">
      <c r="A35" s="40"/>
      <c r="B35" s="116"/>
      <c r="C35" s="11" t="s">
        <v>132</v>
      </c>
      <c r="D35" s="19">
        <v>1</v>
      </c>
      <c r="E35" s="19">
        <v>14</v>
      </c>
      <c r="F35" s="19">
        <f t="shared" si="0"/>
        <v>15</v>
      </c>
      <c r="G35" s="19">
        <v>2</v>
      </c>
      <c r="H35" s="19">
        <v>14</v>
      </c>
      <c r="I35" s="19">
        <v>16</v>
      </c>
      <c r="J35" s="19">
        <v>1</v>
      </c>
      <c r="K35" s="19">
        <v>3</v>
      </c>
      <c r="L35" s="19">
        <v>4</v>
      </c>
      <c r="M35" s="20">
        <v>7.4775</v>
      </c>
      <c r="N35" s="90" t="s">
        <v>131</v>
      </c>
      <c r="O35" s="41"/>
      <c r="P35" s="27"/>
    </row>
    <row r="36" spans="1:16" ht="19.5" customHeight="1" x14ac:dyDescent="0.3">
      <c r="A36" s="40"/>
      <c r="B36" s="116"/>
      <c r="C36" s="11" t="s">
        <v>8</v>
      </c>
      <c r="D36" s="19">
        <v>0</v>
      </c>
      <c r="E36" s="19">
        <v>2</v>
      </c>
      <c r="F36" s="19">
        <f t="shared" si="0"/>
        <v>2</v>
      </c>
      <c r="G36" s="19">
        <v>2</v>
      </c>
      <c r="H36" s="19">
        <v>5</v>
      </c>
      <c r="I36" s="19">
        <v>7</v>
      </c>
      <c r="J36" s="19">
        <v>0</v>
      </c>
      <c r="K36" s="19">
        <v>1</v>
      </c>
      <c r="L36" s="19">
        <v>1</v>
      </c>
      <c r="M36" s="20">
        <v>8.81</v>
      </c>
      <c r="N36" s="90">
        <v>1</v>
      </c>
      <c r="O36" s="41"/>
      <c r="P36" s="27"/>
    </row>
    <row r="37" spans="1:16" ht="19.5" customHeight="1" x14ac:dyDescent="0.3">
      <c r="A37" s="40"/>
      <c r="B37" s="116"/>
      <c r="C37" s="11" t="s">
        <v>76</v>
      </c>
      <c r="D37" s="19">
        <v>1</v>
      </c>
      <c r="E37" s="19">
        <v>0</v>
      </c>
      <c r="F37" s="19">
        <f t="shared" si="0"/>
        <v>1</v>
      </c>
      <c r="G37" s="19">
        <v>1</v>
      </c>
      <c r="H37" s="19">
        <v>1</v>
      </c>
      <c r="I37" s="19">
        <v>2</v>
      </c>
      <c r="J37" s="19">
        <v>0</v>
      </c>
      <c r="K37" s="19">
        <v>0</v>
      </c>
      <c r="L37" s="19">
        <v>0</v>
      </c>
      <c r="M37" s="20">
        <v>0</v>
      </c>
      <c r="N37" s="90">
        <v>0</v>
      </c>
      <c r="O37" s="41"/>
      <c r="P37" s="27"/>
    </row>
    <row r="38" spans="1:16" ht="19.5" customHeight="1" x14ac:dyDescent="0.3">
      <c r="A38" s="40"/>
      <c r="B38" s="116"/>
      <c r="C38" s="11" t="s">
        <v>77</v>
      </c>
      <c r="D38" s="19">
        <v>5</v>
      </c>
      <c r="E38" s="19">
        <v>20</v>
      </c>
      <c r="F38" s="19">
        <f t="shared" si="0"/>
        <v>25</v>
      </c>
      <c r="G38" s="19">
        <v>4</v>
      </c>
      <c r="H38" s="19">
        <v>18</v>
      </c>
      <c r="I38" s="19">
        <v>22</v>
      </c>
      <c r="J38" s="19">
        <v>8</v>
      </c>
      <c r="K38" s="19">
        <v>19</v>
      </c>
      <c r="L38" s="19">
        <v>27</v>
      </c>
      <c r="M38" s="20">
        <v>7.9703703703703699</v>
      </c>
      <c r="N38" s="90">
        <v>1.1000000000000001</v>
      </c>
      <c r="O38" s="41"/>
      <c r="P38" s="27"/>
    </row>
    <row r="39" spans="1:16" ht="19.5" customHeight="1" x14ac:dyDescent="0.3">
      <c r="A39" s="40"/>
      <c r="B39" s="117"/>
      <c r="C39" s="11" t="s">
        <v>41</v>
      </c>
      <c r="D39" s="19">
        <v>1</v>
      </c>
      <c r="E39" s="19">
        <v>6</v>
      </c>
      <c r="F39" s="19">
        <f t="shared" si="0"/>
        <v>7</v>
      </c>
      <c r="G39" s="19">
        <v>3</v>
      </c>
      <c r="H39" s="19">
        <v>2</v>
      </c>
      <c r="I39" s="19">
        <v>5</v>
      </c>
      <c r="J39" s="19">
        <v>1</v>
      </c>
      <c r="K39" s="19">
        <v>1</v>
      </c>
      <c r="L39" s="19">
        <v>2</v>
      </c>
      <c r="M39" s="20">
        <v>7.4450000000000003</v>
      </c>
      <c r="N39" s="90">
        <v>4</v>
      </c>
      <c r="O39" s="41"/>
      <c r="P39" s="27"/>
    </row>
    <row r="40" spans="1:16" ht="19.5" customHeight="1" x14ac:dyDescent="0.3">
      <c r="A40" s="40"/>
      <c r="B40" s="112" t="s">
        <v>110</v>
      </c>
      <c r="C40" s="10" t="s">
        <v>79</v>
      </c>
      <c r="D40" s="12">
        <v>1</v>
      </c>
      <c r="E40" s="12">
        <v>10</v>
      </c>
      <c r="F40" s="12">
        <f t="shared" si="0"/>
        <v>11</v>
      </c>
      <c r="G40" s="12">
        <v>0</v>
      </c>
      <c r="H40" s="12">
        <v>5</v>
      </c>
      <c r="I40" s="12">
        <v>5</v>
      </c>
      <c r="J40" s="12">
        <v>0</v>
      </c>
      <c r="K40" s="12">
        <v>0</v>
      </c>
      <c r="L40" s="12">
        <v>0</v>
      </c>
      <c r="M40" s="13">
        <v>0</v>
      </c>
      <c r="N40" s="89">
        <v>0</v>
      </c>
      <c r="O40" s="41"/>
      <c r="P40" s="27"/>
    </row>
    <row r="41" spans="1:16" ht="19.5" customHeight="1" x14ac:dyDescent="0.3">
      <c r="A41" s="40"/>
      <c r="B41" s="118"/>
      <c r="C41" s="10" t="s">
        <v>80</v>
      </c>
      <c r="D41" s="12">
        <v>2</v>
      </c>
      <c r="E41" s="12">
        <v>7</v>
      </c>
      <c r="F41" s="12">
        <f t="shared" si="0"/>
        <v>9</v>
      </c>
      <c r="G41" s="12">
        <v>2</v>
      </c>
      <c r="H41" s="12">
        <v>13</v>
      </c>
      <c r="I41" s="12">
        <v>15</v>
      </c>
      <c r="J41" s="12">
        <v>1</v>
      </c>
      <c r="K41" s="12">
        <v>26</v>
      </c>
      <c r="L41" s="12">
        <v>27</v>
      </c>
      <c r="M41" s="13">
        <v>7.6103703703703687</v>
      </c>
      <c r="N41" s="89">
        <v>2.2799999999999998</v>
      </c>
      <c r="O41" s="41"/>
      <c r="P41" s="27"/>
    </row>
    <row r="42" spans="1:16" ht="19.5" customHeight="1" x14ac:dyDescent="0.3">
      <c r="A42" s="40"/>
      <c r="B42" s="118"/>
      <c r="C42" s="10" t="s">
        <v>11</v>
      </c>
      <c r="D42" s="12">
        <v>0</v>
      </c>
      <c r="E42" s="12">
        <v>0</v>
      </c>
      <c r="F42" s="12">
        <f t="shared" si="0"/>
        <v>0</v>
      </c>
      <c r="G42" s="12">
        <v>0</v>
      </c>
      <c r="H42" s="12">
        <v>0</v>
      </c>
      <c r="I42" s="12">
        <v>0</v>
      </c>
      <c r="J42" s="12">
        <v>5</v>
      </c>
      <c r="K42" s="12">
        <v>3</v>
      </c>
      <c r="L42" s="12">
        <v>8</v>
      </c>
      <c r="M42" s="13">
        <v>7.9</v>
      </c>
      <c r="N42" s="89">
        <v>1.94</v>
      </c>
      <c r="O42" s="41"/>
      <c r="P42" s="27"/>
    </row>
    <row r="43" spans="1:16" ht="19.5" customHeight="1" x14ac:dyDescent="0.3">
      <c r="A43" s="40"/>
      <c r="B43" s="118"/>
      <c r="C43" s="10" t="s">
        <v>81</v>
      </c>
      <c r="D43" s="12">
        <v>2</v>
      </c>
      <c r="E43" s="12">
        <v>7</v>
      </c>
      <c r="F43" s="12">
        <f t="shared" ref="F43:F74" si="1">D43+E43</f>
        <v>9</v>
      </c>
      <c r="G43" s="12">
        <v>2</v>
      </c>
      <c r="H43" s="12">
        <v>5</v>
      </c>
      <c r="I43" s="12">
        <v>7</v>
      </c>
      <c r="J43" s="12">
        <v>0</v>
      </c>
      <c r="K43" s="12">
        <v>1</v>
      </c>
      <c r="L43" s="12">
        <v>1</v>
      </c>
      <c r="M43" s="13">
        <v>7.43</v>
      </c>
      <c r="N43" s="89">
        <v>4</v>
      </c>
      <c r="O43" s="41"/>
      <c r="P43" s="27"/>
    </row>
    <row r="44" spans="1:16" ht="19.5" customHeight="1" x14ac:dyDescent="0.3">
      <c r="A44" s="40"/>
      <c r="B44" s="118"/>
      <c r="C44" s="10" t="s">
        <v>82</v>
      </c>
      <c r="D44" s="12">
        <v>0</v>
      </c>
      <c r="E44" s="12">
        <v>0</v>
      </c>
      <c r="F44" s="12">
        <f t="shared" si="1"/>
        <v>0</v>
      </c>
      <c r="G44" s="12">
        <v>0</v>
      </c>
      <c r="H44" s="12">
        <v>0</v>
      </c>
      <c r="I44" s="12">
        <v>0</v>
      </c>
      <c r="J44" s="12">
        <v>3</v>
      </c>
      <c r="K44" s="12">
        <v>3</v>
      </c>
      <c r="L44" s="12">
        <v>6</v>
      </c>
      <c r="M44" s="13">
        <v>7.5350000000000001</v>
      </c>
      <c r="N44" s="89">
        <v>2</v>
      </c>
      <c r="O44" s="41"/>
      <c r="P44" s="27"/>
    </row>
    <row r="45" spans="1:16" ht="19.5" customHeight="1" x14ac:dyDescent="0.3">
      <c r="A45" s="40"/>
      <c r="B45" s="118"/>
      <c r="C45" s="10" t="s">
        <v>59</v>
      </c>
      <c r="D45" s="12">
        <v>2</v>
      </c>
      <c r="E45" s="12">
        <v>4</v>
      </c>
      <c r="F45" s="12">
        <f t="shared" si="1"/>
        <v>6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3">
        <v>0</v>
      </c>
      <c r="N45" s="89">
        <v>0</v>
      </c>
      <c r="O45" s="41"/>
      <c r="P45" s="27"/>
    </row>
    <row r="46" spans="1:16" ht="19.5" customHeight="1" x14ac:dyDescent="0.3">
      <c r="A46" s="40"/>
      <c r="B46" s="118"/>
      <c r="C46" s="10" t="s">
        <v>10</v>
      </c>
      <c r="D46" s="12">
        <v>0</v>
      </c>
      <c r="E46" s="12">
        <v>0</v>
      </c>
      <c r="F46" s="12">
        <f t="shared" si="1"/>
        <v>0</v>
      </c>
      <c r="G46" s="12">
        <v>0</v>
      </c>
      <c r="H46" s="12">
        <v>10</v>
      </c>
      <c r="I46" s="12">
        <v>10</v>
      </c>
      <c r="J46" s="12">
        <v>0</v>
      </c>
      <c r="K46" s="12">
        <v>19</v>
      </c>
      <c r="L46" s="12">
        <v>19</v>
      </c>
      <c r="M46" s="13">
        <v>7.5178947368421021</v>
      </c>
      <c r="N46" s="89">
        <v>3</v>
      </c>
      <c r="O46" s="41"/>
      <c r="P46" s="27"/>
    </row>
    <row r="47" spans="1:16" ht="19.5" customHeight="1" x14ac:dyDescent="0.3">
      <c r="A47" s="40"/>
      <c r="B47" s="118"/>
      <c r="C47" s="10" t="s">
        <v>1</v>
      </c>
      <c r="D47" s="12">
        <v>1</v>
      </c>
      <c r="E47" s="12">
        <v>2</v>
      </c>
      <c r="F47" s="12">
        <f t="shared" si="1"/>
        <v>3</v>
      </c>
      <c r="G47" s="12">
        <v>2</v>
      </c>
      <c r="H47" s="12">
        <v>10</v>
      </c>
      <c r="I47" s="12">
        <v>12</v>
      </c>
      <c r="J47" s="12">
        <v>10</v>
      </c>
      <c r="K47" s="12">
        <v>16</v>
      </c>
      <c r="L47" s="12">
        <v>26</v>
      </c>
      <c r="M47" s="13">
        <v>7.2588461538461546</v>
      </c>
      <c r="N47" s="89">
        <v>2.38</v>
      </c>
      <c r="O47" s="41"/>
      <c r="P47" s="27"/>
    </row>
    <row r="48" spans="1:16" ht="19.5" customHeight="1" x14ac:dyDescent="0.3">
      <c r="A48" s="40"/>
      <c r="B48" s="118"/>
      <c r="C48" s="10" t="s">
        <v>3</v>
      </c>
      <c r="D48" s="12">
        <v>0</v>
      </c>
      <c r="E48" s="12">
        <v>0</v>
      </c>
      <c r="F48" s="12">
        <f t="shared" si="1"/>
        <v>0</v>
      </c>
      <c r="G48" s="12">
        <v>0</v>
      </c>
      <c r="H48" s="12">
        <v>0</v>
      </c>
      <c r="I48" s="12">
        <v>0</v>
      </c>
      <c r="J48" s="12">
        <v>15</v>
      </c>
      <c r="K48" s="12">
        <v>56</v>
      </c>
      <c r="L48" s="12">
        <v>71</v>
      </c>
      <c r="M48" s="13">
        <v>7.8869014084507043</v>
      </c>
      <c r="N48" s="89">
        <v>2</v>
      </c>
      <c r="O48" s="41"/>
      <c r="P48" s="27"/>
    </row>
    <row r="49" spans="1:16" ht="19.5" customHeight="1" x14ac:dyDescent="0.3">
      <c r="A49" s="40"/>
      <c r="B49" s="118"/>
      <c r="C49" s="10" t="s">
        <v>83</v>
      </c>
      <c r="D49" s="12">
        <v>3</v>
      </c>
      <c r="E49" s="12">
        <v>11</v>
      </c>
      <c r="F49" s="12">
        <f t="shared" si="1"/>
        <v>14</v>
      </c>
      <c r="G49" s="12">
        <v>2</v>
      </c>
      <c r="H49" s="12">
        <v>5</v>
      </c>
      <c r="I49" s="12">
        <v>7</v>
      </c>
      <c r="J49" s="12">
        <v>1</v>
      </c>
      <c r="K49" s="12">
        <v>4</v>
      </c>
      <c r="L49" s="12">
        <v>5</v>
      </c>
      <c r="M49" s="13">
        <v>7.4219999999999997</v>
      </c>
      <c r="N49" s="89">
        <v>2.2000000000000002</v>
      </c>
      <c r="O49" s="41"/>
      <c r="P49" s="27"/>
    </row>
    <row r="50" spans="1:16" ht="19.5" customHeight="1" x14ac:dyDescent="0.3">
      <c r="A50" s="40"/>
      <c r="B50" s="118"/>
      <c r="C50" s="10" t="s">
        <v>22</v>
      </c>
      <c r="D50" s="12">
        <v>2</v>
      </c>
      <c r="E50" s="12">
        <v>2</v>
      </c>
      <c r="F50" s="12">
        <f t="shared" si="1"/>
        <v>4</v>
      </c>
      <c r="G50" s="12">
        <v>3</v>
      </c>
      <c r="H50" s="12">
        <v>6</v>
      </c>
      <c r="I50" s="12">
        <v>9</v>
      </c>
      <c r="J50" s="12">
        <v>11</v>
      </c>
      <c r="K50" s="12">
        <v>5</v>
      </c>
      <c r="L50" s="12">
        <v>16</v>
      </c>
      <c r="M50" s="13">
        <v>7.8612500000000001</v>
      </c>
      <c r="N50" s="89">
        <v>2.11</v>
      </c>
      <c r="O50" s="41"/>
      <c r="P50" s="27"/>
    </row>
    <row r="51" spans="1:16" ht="19.5" customHeight="1" x14ac:dyDescent="0.3">
      <c r="A51" s="40"/>
      <c r="B51" s="118"/>
      <c r="C51" s="10" t="s">
        <v>84</v>
      </c>
      <c r="D51" s="12">
        <v>1</v>
      </c>
      <c r="E51" s="12">
        <v>3</v>
      </c>
      <c r="F51" s="12">
        <f t="shared" si="1"/>
        <v>4</v>
      </c>
      <c r="G51" s="12">
        <v>5</v>
      </c>
      <c r="H51" s="12">
        <v>5</v>
      </c>
      <c r="I51" s="12">
        <v>10</v>
      </c>
      <c r="J51" s="12">
        <v>0</v>
      </c>
      <c r="K51" s="12">
        <v>0</v>
      </c>
      <c r="L51" s="12">
        <v>0</v>
      </c>
      <c r="M51" s="13">
        <v>0</v>
      </c>
      <c r="N51" s="89">
        <v>3</v>
      </c>
      <c r="O51" s="41"/>
      <c r="P51" s="27"/>
    </row>
    <row r="52" spans="1:16" ht="19.5" customHeight="1" x14ac:dyDescent="0.3">
      <c r="A52" s="40"/>
      <c r="B52" s="118"/>
      <c r="C52" s="10" t="s">
        <v>85</v>
      </c>
      <c r="D52" s="14">
        <v>0</v>
      </c>
      <c r="E52" s="12">
        <v>0</v>
      </c>
      <c r="F52" s="12">
        <f>D52+E52</f>
        <v>0</v>
      </c>
      <c r="G52" s="14">
        <v>0</v>
      </c>
      <c r="H52" s="12">
        <v>1</v>
      </c>
      <c r="I52" s="12">
        <v>1</v>
      </c>
      <c r="J52" s="14">
        <v>0</v>
      </c>
      <c r="K52" s="12">
        <v>0</v>
      </c>
      <c r="L52" s="12">
        <v>0</v>
      </c>
      <c r="M52" s="13">
        <v>0</v>
      </c>
      <c r="N52" s="89">
        <v>2</v>
      </c>
      <c r="O52" s="41"/>
      <c r="P52" s="27"/>
    </row>
    <row r="53" spans="1:16" ht="19.5" customHeight="1" x14ac:dyDescent="0.3">
      <c r="A53" s="40"/>
      <c r="B53" s="118"/>
      <c r="C53" s="10" t="s">
        <v>42</v>
      </c>
      <c r="D53" s="12">
        <v>0</v>
      </c>
      <c r="E53" s="12">
        <v>1</v>
      </c>
      <c r="F53" s="12">
        <f t="shared" si="1"/>
        <v>1</v>
      </c>
      <c r="G53" s="12">
        <v>4</v>
      </c>
      <c r="H53" s="12">
        <v>21</v>
      </c>
      <c r="I53" s="12">
        <v>25</v>
      </c>
      <c r="J53" s="12">
        <v>1</v>
      </c>
      <c r="K53" s="12">
        <v>0</v>
      </c>
      <c r="L53" s="12">
        <v>1</v>
      </c>
      <c r="M53" s="13">
        <v>8.86</v>
      </c>
      <c r="N53" s="89">
        <v>2</v>
      </c>
      <c r="O53" s="41"/>
      <c r="P53" s="27"/>
    </row>
    <row r="54" spans="1:16" ht="19.5" customHeight="1" x14ac:dyDescent="0.3">
      <c r="A54" s="40"/>
      <c r="B54" s="118"/>
      <c r="C54" s="10" t="s">
        <v>43</v>
      </c>
      <c r="D54" s="12">
        <v>11</v>
      </c>
      <c r="E54" s="12">
        <v>12</v>
      </c>
      <c r="F54" s="12">
        <f t="shared" si="1"/>
        <v>23</v>
      </c>
      <c r="G54" s="12">
        <v>6</v>
      </c>
      <c r="H54" s="12">
        <v>8</v>
      </c>
      <c r="I54" s="12">
        <v>14</v>
      </c>
      <c r="J54" s="12">
        <v>0</v>
      </c>
      <c r="K54" s="12">
        <v>4</v>
      </c>
      <c r="L54" s="12">
        <v>4</v>
      </c>
      <c r="M54" s="13">
        <v>7.3550000000000004</v>
      </c>
      <c r="N54" s="89">
        <v>5</v>
      </c>
      <c r="O54" s="41"/>
      <c r="P54" s="27"/>
    </row>
    <row r="55" spans="1:16" ht="19.5" customHeight="1" x14ac:dyDescent="0.3">
      <c r="A55" s="40"/>
      <c r="B55" s="118"/>
      <c r="C55" s="10" t="s">
        <v>52</v>
      </c>
      <c r="D55" s="12">
        <v>1</v>
      </c>
      <c r="E55" s="12">
        <v>4</v>
      </c>
      <c r="F55" s="12">
        <f t="shared" si="1"/>
        <v>5</v>
      </c>
      <c r="G55" s="12">
        <v>1</v>
      </c>
      <c r="H55" s="12">
        <v>1</v>
      </c>
      <c r="I55" s="12">
        <v>2</v>
      </c>
      <c r="J55" s="12">
        <v>0</v>
      </c>
      <c r="K55" s="12">
        <v>0</v>
      </c>
      <c r="L55" s="12">
        <v>0</v>
      </c>
      <c r="M55" s="13">
        <v>0</v>
      </c>
      <c r="N55" s="89">
        <v>0</v>
      </c>
      <c r="O55" s="41"/>
      <c r="P55" s="27"/>
    </row>
    <row r="56" spans="1:16" ht="19.5" customHeight="1" x14ac:dyDescent="0.3">
      <c r="A56" s="40"/>
      <c r="B56" s="118"/>
      <c r="C56" s="10" t="s">
        <v>60</v>
      </c>
      <c r="D56" s="12">
        <v>0</v>
      </c>
      <c r="E56" s="12">
        <v>1</v>
      </c>
      <c r="F56" s="12">
        <f t="shared" si="1"/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3">
        <v>0</v>
      </c>
      <c r="N56" s="89">
        <v>0</v>
      </c>
      <c r="O56" s="41"/>
      <c r="P56" s="27"/>
    </row>
    <row r="57" spans="1:16" ht="19.5" customHeight="1" x14ac:dyDescent="0.3">
      <c r="A57" s="40"/>
      <c r="B57" s="113"/>
      <c r="C57" s="10" t="s">
        <v>44</v>
      </c>
      <c r="D57" s="12">
        <v>9</v>
      </c>
      <c r="E57" s="12">
        <v>9</v>
      </c>
      <c r="F57" s="12">
        <f t="shared" si="1"/>
        <v>18</v>
      </c>
      <c r="G57" s="12">
        <v>7</v>
      </c>
      <c r="H57" s="12">
        <v>5</v>
      </c>
      <c r="I57" s="12">
        <v>12</v>
      </c>
      <c r="J57" s="12">
        <v>4</v>
      </c>
      <c r="K57" s="12">
        <v>5</v>
      </c>
      <c r="L57" s="12">
        <v>9</v>
      </c>
      <c r="M57" s="13">
        <v>7.6577777777777776</v>
      </c>
      <c r="N57" s="89">
        <v>2.2200000000000002</v>
      </c>
      <c r="O57" s="41"/>
      <c r="P57" s="27"/>
    </row>
    <row r="58" spans="1:16" ht="19.5" customHeight="1" x14ac:dyDescent="0.3">
      <c r="A58" s="40"/>
      <c r="B58" s="115" t="s">
        <v>111</v>
      </c>
      <c r="C58" s="11" t="s">
        <v>12</v>
      </c>
      <c r="D58" s="19">
        <v>4</v>
      </c>
      <c r="E58" s="19">
        <v>4</v>
      </c>
      <c r="F58" s="19">
        <f t="shared" si="1"/>
        <v>8</v>
      </c>
      <c r="G58" s="19">
        <v>12</v>
      </c>
      <c r="H58" s="19">
        <v>19</v>
      </c>
      <c r="I58" s="19">
        <v>31</v>
      </c>
      <c r="J58" s="19">
        <v>3</v>
      </c>
      <c r="K58" s="19">
        <v>6</v>
      </c>
      <c r="L58" s="19">
        <v>9</v>
      </c>
      <c r="M58" s="20">
        <v>8.0155555555555562</v>
      </c>
      <c r="N58" s="90">
        <v>1</v>
      </c>
      <c r="O58" s="41"/>
      <c r="P58" s="27"/>
    </row>
    <row r="59" spans="1:16" ht="19.5" customHeight="1" x14ac:dyDescent="0.3">
      <c r="A59" s="40"/>
      <c r="B59" s="116"/>
      <c r="C59" s="11" t="s">
        <v>86</v>
      </c>
      <c r="D59" s="19">
        <v>4</v>
      </c>
      <c r="E59" s="19">
        <v>9</v>
      </c>
      <c r="F59" s="19">
        <f t="shared" si="1"/>
        <v>13</v>
      </c>
      <c r="G59" s="19">
        <v>6</v>
      </c>
      <c r="H59" s="19">
        <v>4</v>
      </c>
      <c r="I59" s="19">
        <v>10</v>
      </c>
      <c r="J59" s="19">
        <v>0</v>
      </c>
      <c r="K59" s="19">
        <v>2</v>
      </c>
      <c r="L59" s="19">
        <v>2</v>
      </c>
      <c r="M59" s="20">
        <v>7.9550000000000001</v>
      </c>
      <c r="N59" s="90">
        <v>3</v>
      </c>
      <c r="O59" s="41"/>
      <c r="P59" s="27"/>
    </row>
    <row r="60" spans="1:16" ht="19.5" customHeight="1" x14ac:dyDescent="0.3">
      <c r="A60" s="40"/>
      <c r="B60" s="116"/>
      <c r="C60" s="11" t="s">
        <v>87</v>
      </c>
      <c r="D60" s="19">
        <v>0</v>
      </c>
      <c r="E60" s="19">
        <v>0</v>
      </c>
      <c r="F60" s="19">
        <f t="shared" si="1"/>
        <v>0</v>
      </c>
      <c r="G60" s="19">
        <v>0</v>
      </c>
      <c r="H60" s="19">
        <v>0</v>
      </c>
      <c r="I60" s="19">
        <f t="shared" ref="I60" si="2">G60+H60</f>
        <v>0</v>
      </c>
      <c r="J60" s="19">
        <v>10</v>
      </c>
      <c r="K60" s="19">
        <v>12</v>
      </c>
      <c r="L60" s="19">
        <v>22</v>
      </c>
      <c r="M60" s="20">
        <v>7.6554545454545462</v>
      </c>
      <c r="N60" s="90">
        <v>2.04</v>
      </c>
      <c r="O60" s="41"/>
      <c r="P60" s="27"/>
    </row>
    <row r="61" spans="1:16" ht="19.5" customHeight="1" x14ac:dyDescent="0.3">
      <c r="A61" s="40"/>
      <c r="B61" s="116"/>
      <c r="C61" s="11" t="s">
        <v>34</v>
      </c>
      <c r="D61" s="19">
        <v>3</v>
      </c>
      <c r="E61" s="19">
        <v>9</v>
      </c>
      <c r="F61" s="19">
        <f t="shared" si="1"/>
        <v>12</v>
      </c>
      <c r="G61" s="19">
        <v>2</v>
      </c>
      <c r="H61" s="19">
        <v>9</v>
      </c>
      <c r="I61" s="19">
        <v>11</v>
      </c>
      <c r="J61" s="19">
        <v>1</v>
      </c>
      <c r="K61" s="19">
        <v>7</v>
      </c>
      <c r="L61" s="19">
        <v>8</v>
      </c>
      <c r="M61" s="20">
        <v>6.8224999999999998</v>
      </c>
      <c r="N61" s="90">
        <v>5.25</v>
      </c>
      <c r="O61" s="41"/>
      <c r="P61" s="27"/>
    </row>
    <row r="62" spans="1:16" ht="19.5" customHeight="1" x14ac:dyDescent="0.3">
      <c r="A62" s="40"/>
      <c r="B62" s="116"/>
      <c r="C62" s="11" t="s">
        <v>14</v>
      </c>
      <c r="D62" s="19">
        <v>1</v>
      </c>
      <c r="E62" s="19">
        <v>11</v>
      </c>
      <c r="F62" s="19">
        <f t="shared" si="1"/>
        <v>12</v>
      </c>
      <c r="G62" s="19">
        <v>8</v>
      </c>
      <c r="H62" s="19">
        <v>18</v>
      </c>
      <c r="I62" s="19">
        <v>26</v>
      </c>
      <c r="J62" s="19">
        <v>20</v>
      </c>
      <c r="K62" s="19">
        <v>53</v>
      </c>
      <c r="L62" s="19">
        <v>73</v>
      </c>
      <c r="M62" s="20">
        <v>7.9887671232876718</v>
      </c>
      <c r="N62" s="90">
        <v>2.16</v>
      </c>
      <c r="O62" s="41"/>
      <c r="P62" s="27"/>
    </row>
    <row r="63" spans="1:16" ht="19.5" customHeight="1" x14ac:dyDescent="0.3">
      <c r="A63" s="40"/>
      <c r="B63" s="116"/>
      <c r="C63" s="11" t="s">
        <v>15</v>
      </c>
      <c r="D63" s="19">
        <v>0</v>
      </c>
      <c r="E63" s="19">
        <v>0</v>
      </c>
      <c r="F63" s="19">
        <f t="shared" si="1"/>
        <v>0</v>
      </c>
      <c r="G63" s="19">
        <v>0</v>
      </c>
      <c r="H63" s="19">
        <v>0</v>
      </c>
      <c r="I63" s="19">
        <v>0</v>
      </c>
      <c r="J63" s="19">
        <v>2</v>
      </c>
      <c r="K63" s="19">
        <v>0</v>
      </c>
      <c r="L63" s="19">
        <v>2</v>
      </c>
      <c r="M63" s="20">
        <v>7.8849999999999998</v>
      </c>
      <c r="N63" s="90">
        <v>1</v>
      </c>
      <c r="O63" s="41"/>
      <c r="P63" s="27"/>
    </row>
    <row r="64" spans="1:16" ht="19.5" customHeight="1" x14ac:dyDescent="0.3">
      <c r="A64" s="40"/>
      <c r="B64" s="116"/>
      <c r="C64" s="11" t="s">
        <v>29</v>
      </c>
      <c r="D64" s="19">
        <v>12</v>
      </c>
      <c r="E64" s="19">
        <v>14</v>
      </c>
      <c r="F64" s="19">
        <f t="shared" si="1"/>
        <v>26</v>
      </c>
      <c r="G64" s="19">
        <v>7</v>
      </c>
      <c r="H64" s="19">
        <v>13</v>
      </c>
      <c r="I64" s="19">
        <v>20</v>
      </c>
      <c r="J64" s="19">
        <v>9</v>
      </c>
      <c r="K64" s="19">
        <v>18</v>
      </c>
      <c r="L64" s="19">
        <v>27</v>
      </c>
      <c r="M64" s="20">
        <v>7.9337037037037037</v>
      </c>
      <c r="N64" s="90">
        <v>2.41</v>
      </c>
      <c r="O64" s="41"/>
      <c r="P64" s="27"/>
    </row>
    <row r="65" spans="1:16" ht="19.5" customHeight="1" x14ac:dyDescent="0.3">
      <c r="A65" s="40"/>
      <c r="B65" s="116"/>
      <c r="C65" s="11" t="s">
        <v>16</v>
      </c>
      <c r="D65" s="19">
        <v>11</v>
      </c>
      <c r="E65" s="19">
        <v>24</v>
      </c>
      <c r="F65" s="19">
        <f t="shared" si="1"/>
        <v>35</v>
      </c>
      <c r="G65" s="19">
        <v>4</v>
      </c>
      <c r="H65" s="19">
        <v>13</v>
      </c>
      <c r="I65" s="19">
        <v>17</v>
      </c>
      <c r="J65" s="19">
        <v>8</v>
      </c>
      <c r="K65" s="19">
        <v>32</v>
      </c>
      <c r="L65" s="19">
        <v>40</v>
      </c>
      <c r="M65" s="20">
        <v>7.8012500000000014</v>
      </c>
      <c r="N65" s="90">
        <v>2.08</v>
      </c>
      <c r="O65" s="41"/>
      <c r="P65" s="27"/>
    </row>
    <row r="66" spans="1:16" ht="19.5" customHeight="1" x14ac:dyDescent="0.3">
      <c r="A66" s="40"/>
      <c r="B66" s="116"/>
      <c r="C66" s="11" t="s">
        <v>37</v>
      </c>
      <c r="D66" s="19">
        <v>0</v>
      </c>
      <c r="E66" s="19">
        <v>0</v>
      </c>
      <c r="F66" s="19">
        <f t="shared" si="1"/>
        <v>0</v>
      </c>
      <c r="G66" s="19">
        <v>1</v>
      </c>
      <c r="H66" s="19">
        <v>9</v>
      </c>
      <c r="I66" s="19">
        <v>10</v>
      </c>
      <c r="J66" s="19">
        <v>0</v>
      </c>
      <c r="K66" s="19">
        <v>0</v>
      </c>
      <c r="L66" s="19">
        <v>0</v>
      </c>
      <c r="M66" s="20">
        <v>0</v>
      </c>
      <c r="N66" s="90">
        <v>0</v>
      </c>
      <c r="O66" s="41"/>
      <c r="P66" s="27"/>
    </row>
    <row r="67" spans="1:16" ht="19.5" customHeight="1" x14ac:dyDescent="0.3">
      <c r="A67" s="40"/>
      <c r="B67" s="116"/>
      <c r="C67" s="11" t="s">
        <v>105</v>
      </c>
      <c r="D67" s="19">
        <v>0</v>
      </c>
      <c r="E67" s="19">
        <v>0</v>
      </c>
      <c r="F67" s="19">
        <f t="shared" si="1"/>
        <v>0</v>
      </c>
      <c r="G67" s="19">
        <v>0</v>
      </c>
      <c r="H67" s="19">
        <v>5</v>
      </c>
      <c r="I67" s="19">
        <v>5</v>
      </c>
      <c r="J67" s="19">
        <v>1</v>
      </c>
      <c r="K67" s="19">
        <v>5</v>
      </c>
      <c r="L67" s="19">
        <f>+J67+K67</f>
        <v>6</v>
      </c>
      <c r="M67" s="20">
        <v>7.6550000000000002</v>
      </c>
      <c r="N67" s="90">
        <v>2.67</v>
      </c>
      <c r="O67" s="41"/>
      <c r="P67" s="27"/>
    </row>
    <row r="68" spans="1:16" ht="19.5" customHeight="1" x14ac:dyDescent="0.3">
      <c r="A68" s="40"/>
      <c r="B68" s="116"/>
      <c r="C68" s="11" t="s">
        <v>13</v>
      </c>
      <c r="D68" s="19">
        <v>2</v>
      </c>
      <c r="E68" s="19">
        <v>4</v>
      </c>
      <c r="F68" s="19">
        <f t="shared" si="1"/>
        <v>6</v>
      </c>
      <c r="G68" s="19">
        <v>0</v>
      </c>
      <c r="H68" s="19">
        <v>5</v>
      </c>
      <c r="I68" s="19">
        <v>5</v>
      </c>
      <c r="J68" s="19">
        <v>0</v>
      </c>
      <c r="K68" s="19">
        <v>0</v>
      </c>
      <c r="L68" s="19">
        <v>0</v>
      </c>
      <c r="M68" s="20">
        <v>0</v>
      </c>
      <c r="N68" s="90">
        <v>0</v>
      </c>
      <c r="O68" s="41"/>
      <c r="P68" s="27"/>
    </row>
    <row r="69" spans="1:16" ht="19.5" customHeight="1" x14ac:dyDescent="0.3">
      <c r="A69" s="40"/>
      <c r="B69" s="116"/>
      <c r="C69" s="11" t="s">
        <v>61</v>
      </c>
      <c r="D69" s="19">
        <v>0</v>
      </c>
      <c r="E69" s="19">
        <v>5</v>
      </c>
      <c r="F69" s="19">
        <f t="shared" si="1"/>
        <v>5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0">
        <v>0</v>
      </c>
      <c r="N69" s="90">
        <v>0</v>
      </c>
      <c r="O69" s="41"/>
      <c r="P69" s="27"/>
    </row>
    <row r="70" spans="1:16" ht="19.5" customHeight="1" x14ac:dyDescent="0.3">
      <c r="A70" s="40"/>
      <c r="B70" s="116"/>
      <c r="C70" s="11" t="s">
        <v>88</v>
      </c>
      <c r="D70" s="19">
        <v>0</v>
      </c>
      <c r="E70" s="19">
        <v>1</v>
      </c>
      <c r="F70" s="19">
        <f t="shared" si="1"/>
        <v>1</v>
      </c>
      <c r="G70" s="19">
        <v>0</v>
      </c>
      <c r="H70" s="19">
        <v>1</v>
      </c>
      <c r="I70" s="19">
        <v>1</v>
      </c>
      <c r="J70" s="19">
        <v>0</v>
      </c>
      <c r="K70" s="19">
        <v>0</v>
      </c>
      <c r="L70" s="19">
        <v>0</v>
      </c>
      <c r="M70" s="20">
        <v>0</v>
      </c>
      <c r="N70" s="90">
        <v>0</v>
      </c>
      <c r="O70" s="41"/>
      <c r="P70" s="27"/>
    </row>
    <row r="71" spans="1:16" ht="19.5" customHeight="1" x14ac:dyDescent="0.3">
      <c r="A71" s="40"/>
      <c r="B71" s="116"/>
      <c r="C71" s="11" t="s">
        <v>89</v>
      </c>
      <c r="D71" s="19">
        <v>0</v>
      </c>
      <c r="E71" s="19">
        <v>2</v>
      </c>
      <c r="F71" s="19">
        <f t="shared" si="1"/>
        <v>2</v>
      </c>
      <c r="G71" s="19">
        <v>1</v>
      </c>
      <c r="H71" s="19">
        <v>5</v>
      </c>
      <c r="I71" s="19">
        <v>6</v>
      </c>
      <c r="J71" s="19">
        <v>2</v>
      </c>
      <c r="K71" s="19">
        <v>7</v>
      </c>
      <c r="L71" s="19">
        <v>9</v>
      </c>
      <c r="M71" s="20">
        <v>8.198888888888888</v>
      </c>
      <c r="N71" s="90">
        <v>2</v>
      </c>
      <c r="O71" s="41"/>
      <c r="P71" s="27"/>
    </row>
    <row r="72" spans="1:16" ht="19.5" customHeight="1" x14ac:dyDescent="0.3">
      <c r="A72" s="40"/>
      <c r="B72" s="117"/>
      <c r="C72" s="11" t="s">
        <v>62</v>
      </c>
      <c r="D72" s="19">
        <v>1</v>
      </c>
      <c r="E72" s="19">
        <v>0</v>
      </c>
      <c r="F72" s="19">
        <f t="shared" si="1"/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20">
        <v>0</v>
      </c>
      <c r="N72" s="90">
        <v>0</v>
      </c>
      <c r="O72" s="41"/>
      <c r="P72" s="27"/>
    </row>
    <row r="73" spans="1:16" ht="19.5" customHeight="1" x14ac:dyDescent="0.3">
      <c r="A73" s="40"/>
      <c r="B73" s="112" t="s">
        <v>112</v>
      </c>
      <c r="C73" s="10" t="s">
        <v>53</v>
      </c>
      <c r="D73" s="12">
        <v>1</v>
      </c>
      <c r="E73" s="12">
        <v>3</v>
      </c>
      <c r="F73" s="12">
        <f t="shared" si="1"/>
        <v>4</v>
      </c>
      <c r="G73" s="12">
        <v>0</v>
      </c>
      <c r="H73" s="12">
        <v>3</v>
      </c>
      <c r="I73" s="12">
        <v>3</v>
      </c>
      <c r="J73" s="12">
        <v>0</v>
      </c>
      <c r="K73" s="12">
        <v>0</v>
      </c>
      <c r="L73" s="12">
        <v>0</v>
      </c>
      <c r="M73" s="13">
        <v>0</v>
      </c>
      <c r="N73" s="89">
        <v>0</v>
      </c>
      <c r="O73" s="41"/>
      <c r="P73" s="27"/>
    </row>
    <row r="74" spans="1:16" ht="19.5" customHeight="1" x14ac:dyDescent="0.3">
      <c r="A74" s="40"/>
      <c r="B74" s="118"/>
      <c r="C74" s="10" t="s">
        <v>55</v>
      </c>
      <c r="D74" s="12">
        <v>1</v>
      </c>
      <c r="E74" s="12">
        <v>0</v>
      </c>
      <c r="F74" s="12">
        <f t="shared" si="1"/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v>0</v>
      </c>
      <c r="N74" s="89">
        <v>0</v>
      </c>
      <c r="O74" s="41"/>
      <c r="P74" s="27"/>
    </row>
    <row r="75" spans="1:16" ht="19.5" customHeight="1" x14ac:dyDescent="0.3">
      <c r="A75" s="40"/>
      <c r="B75" s="118"/>
      <c r="C75" s="10" t="s">
        <v>45</v>
      </c>
      <c r="D75" s="12">
        <v>1</v>
      </c>
      <c r="E75" s="12">
        <v>4</v>
      </c>
      <c r="F75" s="12">
        <f t="shared" ref="F75:F104" si="3">D75+E75</f>
        <v>5</v>
      </c>
      <c r="G75" s="12">
        <v>1</v>
      </c>
      <c r="H75" s="12">
        <v>3</v>
      </c>
      <c r="I75" s="12">
        <v>4</v>
      </c>
      <c r="J75" s="12">
        <v>0</v>
      </c>
      <c r="K75" s="12">
        <v>1</v>
      </c>
      <c r="L75" s="12">
        <v>1</v>
      </c>
      <c r="M75" s="13">
        <v>8.4700000000000006</v>
      </c>
      <c r="N75" s="89">
        <v>2</v>
      </c>
      <c r="O75" s="41"/>
      <c r="P75" s="27"/>
    </row>
    <row r="76" spans="1:16" ht="19.5" customHeight="1" x14ac:dyDescent="0.3">
      <c r="A76" s="40"/>
      <c r="B76" s="118"/>
      <c r="C76" s="10" t="s">
        <v>17</v>
      </c>
      <c r="D76" s="12">
        <v>0</v>
      </c>
      <c r="E76" s="12">
        <v>4</v>
      </c>
      <c r="F76" s="12">
        <f t="shared" si="3"/>
        <v>4</v>
      </c>
      <c r="G76" s="12">
        <v>2</v>
      </c>
      <c r="H76" s="12">
        <v>7</v>
      </c>
      <c r="I76" s="12">
        <v>9</v>
      </c>
      <c r="J76" s="12">
        <v>1</v>
      </c>
      <c r="K76" s="12">
        <v>10</v>
      </c>
      <c r="L76" s="12">
        <v>11</v>
      </c>
      <c r="M76" s="13">
        <v>7.7609090909090916</v>
      </c>
      <c r="N76" s="89">
        <v>2.73</v>
      </c>
      <c r="O76" s="41"/>
      <c r="P76" s="27"/>
    </row>
    <row r="77" spans="1:16" ht="19.5" customHeight="1" x14ac:dyDescent="0.3">
      <c r="A77" s="40"/>
      <c r="B77" s="118"/>
      <c r="C77" s="10" t="s">
        <v>36</v>
      </c>
      <c r="D77" s="12">
        <v>4</v>
      </c>
      <c r="E77" s="12">
        <v>8</v>
      </c>
      <c r="F77" s="12">
        <f t="shared" si="3"/>
        <v>12</v>
      </c>
      <c r="G77" s="12">
        <v>3</v>
      </c>
      <c r="H77" s="12">
        <v>3</v>
      </c>
      <c r="I77" s="12">
        <v>6</v>
      </c>
      <c r="J77" s="12">
        <v>4</v>
      </c>
      <c r="K77" s="12">
        <v>2</v>
      </c>
      <c r="L77" s="12">
        <v>6</v>
      </c>
      <c r="M77" s="13">
        <v>7.5166666666666666</v>
      </c>
      <c r="N77" s="89">
        <v>1.17</v>
      </c>
      <c r="O77" s="41"/>
      <c r="P77" s="27"/>
    </row>
    <row r="78" spans="1:16" ht="19.5" customHeight="1" x14ac:dyDescent="0.3">
      <c r="A78" s="40"/>
      <c r="B78" s="118"/>
      <c r="C78" s="10" t="s">
        <v>46</v>
      </c>
      <c r="D78" s="12">
        <v>4</v>
      </c>
      <c r="E78" s="12">
        <v>3</v>
      </c>
      <c r="F78" s="12">
        <f t="shared" si="3"/>
        <v>7</v>
      </c>
      <c r="G78" s="12">
        <v>0</v>
      </c>
      <c r="H78" s="12">
        <v>6</v>
      </c>
      <c r="I78" s="12">
        <v>6</v>
      </c>
      <c r="J78" s="12">
        <v>2</v>
      </c>
      <c r="K78" s="12">
        <v>3</v>
      </c>
      <c r="L78" s="12">
        <v>5</v>
      </c>
      <c r="M78" s="13">
        <v>7.4219999999999997</v>
      </c>
      <c r="N78" s="89">
        <v>1</v>
      </c>
      <c r="O78" s="41"/>
      <c r="P78" s="27"/>
    </row>
    <row r="79" spans="1:16" ht="19.5" customHeight="1" x14ac:dyDescent="0.3">
      <c r="A79" s="40"/>
      <c r="B79" s="118"/>
      <c r="C79" s="10" t="s">
        <v>18</v>
      </c>
      <c r="D79" s="12">
        <v>1</v>
      </c>
      <c r="E79" s="12">
        <v>6</v>
      </c>
      <c r="F79" s="12">
        <f t="shared" si="3"/>
        <v>7</v>
      </c>
      <c r="G79" s="12">
        <v>5</v>
      </c>
      <c r="H79" s="12">
        <v>21</v>
      </c>
      <c r="I79" s="12">
        <v>26</v>
      </c>
      <c r="J79" s="12">
        <v>3</v>
      </c>
      <c r="K79" s="12">
        <v>33</v>
      </c>
      <c r="L79" s="12">
        <v>36</v>
      </c>
      <c r="M79" s="13">
        <v>8.4394444444444439</v>
      </c>
      <c r="N79" s="89">
        <v>2.61</v>
      </c>
      <c r="O79" s="41"/>
      <c r="P79" s="27"/>
    </row>
    <row r="80" spans="1:16" ht="19.5" customHeight="1" x14ac:dyDescent="0.3">
      <c r="A80" s="40"/>
      <c r="B80" s="118"/>
      <c r="C80" s="10" t="s">
        <v>90</v>
      </c>
      <c r="D80" s="12">
        <v>0</v>
      </c>
      <c r="E80" s="12">
        <v>9</v>
      </c>
      <c r="F80" s="12">
        <f t="shared" si="3"/>
        <v>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3">
        <v>0</v>
      </c>
      <c r="N80" s="89">
        <v>0</v>
      </c>
      <c r="O80" s="41"/>
      <c r="P80" s="27"/>
    </row>
    <row r="81" spans="1:16" ht="19.5" customHeight="1" x14ac:dyDescent="0.3">
      <c r="A81" s="40"/>
      <c r="B81" s="118"/>
      <c r="C81" s="10" t="s">
        <v>91</v>
      </c>
      <c r="D81" s="12">
        <v>2</v>
      </c>
      <c r="E81" s="12">
        <v>12</v>
      </c>
      <c r="F81" s="12">
        <f t="shared" si="3"/>
        <v>14</v>
      </c>
      <c r="G81" s="12">
        <v>1</v>
      </c>
      <c r="H81" s="12">
        <v>14</v>
      </c>
      <c r="I81" s="12">
        <v>15</v>
      </c>
      <c r="J81" s="12">
        <v>0</v>
      </c>
      <c r="K81" s="12">
        <v>13</v>
      </c>
      <c r="L81" s="12">
        <v>13</v>
      </c>
      <c r="M81" s="13">
        <v>8.4930769230769236</v>
      </c>
      <c r="N81" s="89">
        <v>2</v>
      </c>
      <c r="O81" s="41"/>
      <c r="P81" s="27"/>
    </row>
    <row r="82" spans="1:16" ht="19.5" customHeight="1" x14ac:dyDescent="0.3">
      <c r="A82" s="40"/>
      <c r="B82" s="113"/>
      <c r="C82" s="10" t="s">
        <v>54</v>
      </c>
      <c r="D82" s="12">
        <v>2</v>
      </c>
      <c r="E82" s="12">
        <v>5</v>
      </c>
      <c r="F82" s="12">
        <f t="shared" si="3"/>
        <v>7</v>
      </c>
      <c r="G82" s="12">
        <v>0</v>
      </c>
      <c r="H82" s="12">
        <v>2</v>
      </c>
      <c r="I82" s="12">
        <v>2</v>
      </c>
      <c r="J82" s="12">
        <v>0</v>
      </c>
      <c r="K82" s="12">
        <v>0</v>
      </c>
      <c r="L82" s="12">
        <v>0</v>
      </c>
      <c r="M82" s="13">
        <v>0</v>
      </c>
      <c r="N82" s="89">
        <v>5</v>
      </c>
      <c r="O82" s="41"/>
      <c r="P82" s="27"/>
    </row>
    <row r="83" spans="1:16" ht="19.5" customHeight="1" x14ac:dyDescent="0.3">
      <c r="A83" s="40"/>
      <c r="B83" s="23" t="s">
        <v>113</v>
      </c>
      <c r="C83" s="11" t="s">
        <v>20</v>
      </c>
      <c r="D83" s="19">
        <v>0</v>
      </c>
      <c r="E83" s="19">
        <v>0</v>
      </c>
      <c r="F83" s="19">
        <f t="shared" si="3"/>
        <v>0</v>
      </c>
      <c r="G83" s="19">
        <v>0</v>
      </c>
      <c r="H83" s="19">
        <v>0</v>
      </c>
      <c r="I83" s="19">
        <v>0</v>
      </c>
      <c r="J83" s="19">
        <v>1</v>
      </c>
      <c r="K83" s="19">
        <v>5</v>
      </c>
      <c r="L83" s="19">
        <v>6</v>
      </c>
      <c r="M83" s="20">
        <v>8.0899999999999981</v>
      </c>
      <c r="N83" s="90">
        <v>2</v>
      </c>
      <c r="O83" s="41"/>
      <c r="P83" s="27"/>
    </row>
    <row r="84" spans="1:16" ht="19.5" customHeight="1" x14ac:dyDescent="0.3">
      <c r="A84" s="40"/>
      <c r="B84" s="112" t="s">
        <v>114</v>
      </c>
      <c r="C84" s="10" t="s">
        <v>5</v>
      </c>
      <c r="D84" s="12">
        <v>0</v>
      </c>
      <c r="E84" s="12">
        <v>0</v>
      </c>
      <c r="F84" s="12">
        <f t="shared" si="3"/>
        <v>0</v>
      </c>
      <c r="G84" s="12">
        <v>0</v>
      </c>
      <c r="H84" s="12">
        <v>0</v>
      </c>
      <c r="I84" s="12">
        <v>0</v>
      </c>
      <c r="J84" s="12">
        <v>3</v>
      </c>
      <c r="K84" s="12">
        <v>2</v>
      </c>
      <c r="L84" s="12">
        <v>5</v>
      </c>
      <c r="M84" s="13">
        <v>6.9759999999999991</v>
      </c>
      <c r="N84" s="89">
        <v>1</v>
      </c>
      <c r="O84" s="41"/>
      <c r="P84" s="27"/>
    </row>
    <row r="85" spans="1:16" ht="19.5" customHeight="1" x14ac:dyDescent="0.3">
      <c r="A85" s="40"/>
      <c r="B85" s="113"/>
      <c r="C85" s="10" t="s">
        <v>21</v>
      </c>
      <c r="D85" s="12">
        <v>0</v>
      </c>
      <c r="E85" s="12">
        <v>0</v>
      </c>
      <c r="F85" s="12">
        <f t="shared" si="3"/>
        <v>0</v>
      </c>
      <c r="G85" s="12">
        <v>10</v>
      </c>
      <c r="H85" s="12">
        <v>8</v>
      </c>
      <c r="I85" s="12">
        <v>18</v>
      </c>
      <c r="J85" s="12">
        <v>11</v>
      </c>
      <c r="K85" s="12">
        <v>12</v>
      </c>
      <c r="L85" s="12">
        <v>23</v>
      </c>
      <c r="M85" s="13">
        <v>8.4208695652173908</v>
      </c>
      <c r="N85" s="89">
        <v>1</v>
      </c>
      <c r="O85" s="41"/>
      <c r="P85" s="27"/>
    </row>
    <row r="86" spans="1:16" ht="26.4" x14ac:dyDescent="0.3">
      <c r="A86" s="40"/>
      <c r="B86" s="115" t="s">
        <v>115</v>
      </c>
      <c r="C86" s="11" t="s">
        <v>23</v>
      </c>
      <c r="D86" s="19">
        <v>0</v>
      </c>
      <c r="E86" s="19">
        <v>0</v>
      </c>
      <c r="F86" s="19">
        <f t="shared" si="3"/>
        <v>0</v>
      </c>
      <c r="G86" s="19">
        <v>0</v>
      </c>
      <c r="H86" s="19">
        <v>0</v>
      </c>
      <c r="I86" s="19">
        <v>0</v>
      </c>
      <c r="J86" s="19">
        <v>1</v>
      </c>
      <c r="K86" s="19">
        <v>2</v>
      </c>
      <c r="L86" s="19">
        <v>3</v>
      </c>
      <c r="M86" s="20">
        <v>8.8766666666666669</v>
      </c>
      <c r="N86" s="90">
        <v>1</v>
      </c>
      <c r="O86" s="41"/>
      <c r="P86" s="27"/>
    </row>
    <row r="87" spans="1:16" ht="19.5" customHeight="1" x14ac:dyDescent="0.3">
      <c r="A87" s="40"/>
      <c r="B87" s="116"/>
      <c r="C87" s="11" t="s">
        <v>32</v>
      </c>
      <c r="D87" s="19">
        <v>3</v>
      </c>
      <c r="E87" s="19">
        <v>14</v>
      </c>
      <c r="F87" s="19">
        <f t="shared" si="3"/>
        <v>17</v>
      </c>
      <c r="G87" s="19">
        <v>2</v>
      </c>
      <c r="H87" s="19">
        <v>11</v>
      </c>
      <c r="I87" s="19">
        <v>13</v>
      </c>
      <c r="J87" s="19">
        <v>1</v>
      </c>
      <c r="K87" s="19">
        <v>5</v>
      </c>
      <c r="L87" s="19">
        <v>6</v>
      </c>
      <c r="M87" s="20">
        <v>8.0399999999999991</v>
      </c>
      <c r="N87" s="90">
        <v>2.5</v>
      </c>
      <c r="O87" s="41"/>
      <c r="P87" s="27"/>
    </row>
    <row r="88" spans="1:16" ht="19.5" customHeight="1" x14ac:dyDescent="0.3">
      <c r="A88" s="40"/>
      <c r="B88" s="117"/>
      <c r="C88" s="11" t="s">
        <v>30</v>
      </c>
      <c r="D88" s="19">
        <v>1</v>
      </c>
      <c r="E88" s="19">
        <v>31</v>
      </c>
      <c r="F88" s="19">
        <f t="shared" si="3"/>
        <v>32</v>
      </c>
      <c r="G88" s="19">
        <v>3</v>
      </c>
      <c r="H88" s="19">
        <v>15</v>
      </c>
      <c r="I88" s="19">
        <v>18</v>
      </c>
      <c r="J88" s="19">
        <v>3</v>
      </c>
      <c r="K88" s="19">
        <v>9</v>
      </c>
      <c r="L88" s="19">
        <v>12</v>
      </c>
      <c r="M88" s="20">
        <v>7.5933333333333337</v>
      </c>
      <c r="N88" s="90">
        <v>3.83</v>
      </c>
      <c r="O88" s="41"/>
      <c r="P88" s="27"/>
    </row>
    <row r="89" spans="1:16" ht="19.5" customHeight="1" x14ac:dyDescent="0.3">
      <c r="A89" s="40"/>
      <c r="B89" s="112" t="s">
        <v>116</v>
      </c>
      <c r="C89" s="10" t="s">
        <v>33</v>
      </c>
      <c r="D89" s="12">
        <v>4</v>
      </c>
      <c r="E89" s="12">
        <v>8</v>
      </c>
      <c r="F89" s="12">
        <f t="shared" si="3"/>
        <v>12</v>
      </c>
      <c r="G89" s="12">
        <v>11</v>
      </c>
      <c r="H89" s="12">
        <v>20</v>
      </c>
      <c r="I89" s="12">
        <v>31</v>
      </c>
      <c r="J89" s="12">
        <v>16</v>
      </c>
      <c r="K89" s="12">
        <v>13</v>
      </c>
      <c r="L89" s="12">
        <v>29</v>
      </c>
      <c r="M89" s="13">
        <v>7.91</v>
      </c>
      <c r="N89" s="89">
        <v>6</v>
      </c>
      <c r="O89" s="41"/>
      <c r="P89" s="27"/>
    </row>
    <row r="90" spans="1:16" ht="19.5" customHeight="1" x14ac:dyDescent="0.3">
      <c r="A90" s="40"/>
      <c r="B90" s="113"/>
      <c r="C90" s="10" t="s">
        <v>129</v>
      </c>
      <c r="D90" s="12">
        <v>0</v>
      </c>
      <c r="E90" s="12">
        <v>0</v>
      </c>
      <c r="F90" s="12">
        <f t="shared" si="3"/>
        <v>0</v>
      </c>
      <c r="G90" s="12">
        <v>0</v>
      </c>
      <c r="H90" s="12">
        <v>0</v>
      </c>
      <c r="I90" s="12">
        <v>0</v>
      </c>
      <c r="J90" s="12">
        <v>15</v>
      </c>
      <c r="K90" s="12">
        <v>14</v>
      </c>
      <c r="L90" s="12">
        <v>29</v>
      </c>
      <c r="M90" s="13">
        <v>8.2631034482758601</v>
      </c>
      <c r="N90" s="89">
        <v>2</v>
      </c>
      <c r="O90" s="41"/>
      <c r="P90" s="27"/>
    </row>
    <row r="91" spans="1:16" ht="19.5" customHeight="1" x14ac:dyDescent="0.3">
      <c r="A91" s="40"/>
      <c r="B91" s="115" t="s">
        <v>117</v>
      </c>
      <c r="C91" s="11" t="s">
        <v>24</v>
      </c>
      <c r="D91" s="19"/>
      <c r="E91" s="19">
        <v>1</v>
      </c>
      <c r="F91" s="19">
        <f t="shared" si="3"/>
        <v>1</v>
      </c>
      <c r="G91" s="19">
        <v>1</v>
      </c>
      <c r="H91" s="19">
        <v>7</v>
      </c>
      <c r="I91" s="19">
        <v>8</v>
      </c>
      <c r="J91" s="19">
        <v>8</v>
      </c>
      <c r="K91" s="19">
        <v>10</v>
      </c>
      <c r="L91" s="19">
        <v>18</v>
      </c>
      <c r="M91" s="20">
        <v>7.0922222222222215</v>
      </c>
      <c r="N91" s="90">
        <v>2</v>
      </c>
      <c r="O91" s="41"/>
      <c r="P91" s="27"/>
    </row>
    <row r="92" spans="1:16" ht="19.5" customHeight="1" x14ac:dyDescent="0.3">
      <c r="A92" s="40"/>
      <c r="B92" s="116"/>
      <c r="C92" s="11" t="s">
        <v>92</v>
      </c>
      <c r="D92" s="19">
        <v>5</v>
      </c>
      <c r="E92" s="19">
        <v>7</v>
      </c>
      <c r="F92" s="19">
        <f t="shared" si="3"/>
        <v>12</v>
      </c>
      <c r="G92" s="19">
        <v>6</v>
      </c>
      <c r="H92" s="19">
        <v>4</v>
      </c>
      <c r="I92" s="19">
        <v>10</v>
      </c>
      <c r="J92" s="19">
        <v>3</v>
      </c>
      <c r="K92" s="19">
        <v>2</v>
      </c>
      <c r="L92" s="19">
        <v>5</v>
      </c>
      <c r="M92" s="20">
        <v>7.8680000000000003</v>
      </c>
      <c r="N92" s="90">
        <v>2.8</v>
      </c>
      <c r="O92" s="41"/>
      <c r="P92" s="27"/>
    </row>
    <row r="93" spans="1:16" ht="19.5" customHeight="1" x14ac:dyDescent="0.3">
      <c r="A93" s="40"/>
      <c r="B93" s="117"/>
      <c r="C93" s="11" t="s">
        <v>93</v>
      </c>
      <c r="D93" s="19">
        <v>0</v>
      </c>
      <c r="E93" s="19">
        <v>0</v>
      </c>
      <c r="F93" s="19">
        <f t="shared" si="3"/>
        <v>0</v>
      </c>
      <c r="G93" s="19">
        <v>0</v>
      </c>
      <c r="H93" s="19">
        <v>0</v>
      </c>
      <c r="I93" s="19">
        <v>0</v>
      </c>
      <c r="J93" s="19">
        <v>1</v>
      </c>
      <c r="K93" s="19">
        <v>3</v>
      </c>
      <c r="L93" s="19">
        <v>4</v>
      </c>
      <c r="M93" s="20">
        <v>8.3725000000000005</v>
      </c>
      <c r="N93" s="90">
        <v>1</v>
      </c>
      <c r="O93" s="41"/>
      <c r="P93" s="27"/>
    </row>
    <row r="94" spans="1:16" ht="19.5" customHeight="1" x14ac:dyDescent="0.3">
      <c r="A94" s="40"/>
      <c r="B94" s="22" t="s">
        <v>118</v>
      </c>
      <c r="C94" s="10" t="s">
        <v>2</v>
      </c>
      <c r="D94" s="12">
        <v>0</v>
      </c>
      <c r="E94" s="12">
        <v>0</v>
      </c>
      <c r="F94" s="12">
        <f t="shared" si="3"/>
        <v>0</v>
      </c>
      <c r="G94" s="12">
        <v>0</v>
      </c>
      <c r="H94" s="12">
        <v>3</v>
      </c>
      <c r="I94" s="12">
        <v>3</v>
      </c>
      <c r="J94" s="12">
        <v>2</v>
      </c>
      <c r="K94" s="12">
        <v>10</v>
      </c>
      <c r="L94" s="12">
        <v>12</v>
      </c>
      <c r="M94" s="13">
        <v>8.0649999999999995</v>
      </c>
      <c r="N94" s="89">
        <v>2</v>
      </c>
      <c r="O94" s="41"/>
      <c r="P94" s="27"/>
    </row>
    <row r="95" spans="1:16" ht="19.5" customHeight="1" x14ac:dyDescent="0.3">
      <c r="A95" s="40"/>
      <c r="B95" s="115" t="s">
        <v>119</v>
      </c>
      <c r="C95" s="11" t="s">
        <v>94</v>
      </c>
      <c r="D95" s="19">
        <v>6</v>
      </c>
      <c r="E95" s="19">
        <v>2</v>
      </c>
      <c r="F95" s="19">
        <f t="shared" si="3"/>
        <v>8</v>
      </c>
      <c r="G95" s="19">
        <v>2</v>
      </c>
      <c r="H95" s="19">
        <v>0</v>
      </c>
      <c r="I95" s="19">
        <v>2</v>
      </c>
      <c r="J95" s="19">
        <v>0</v>
      </c>
      <c r="K95" s="19">
        <v>0</v>
      </c>
      <c r="L95" s="19">
        <v>0</v>
      </c>
      <c r="M95" s="20">
        <v>0</v>
      </c>
      <c r="N95" s="90">
        <v>8</v>
      </c>
      <c r="O95" s="41"/>
      <c r="P95" s="27"/>
    </row>
    <row r="96" spans="1:16" ht="19.5" customHeight="1" x14ac:dyDescent="0.3">
      <c r="A96" s="40"/>
      <c r="B96" s="117"/>
      <c r="C96" s="11" t="s">
        <v>95</v>
      </c>
      <c r="D96" s="19">
        <v>6</v>
      </c>
      <c r="E96" s="19">
        <v>2</v>
      </c>
      <c r="F96" s="19">
        <f t="shared" si="3"/>
        <v>8</v>
      </c>
      <c r="G96" s="19">
        <v>9</v>
      </c>
      <c r="H96" s="19">
        <v>7</v>
      </c>
      <c r="I96" s="19">
        <v>16</v>
      </c>
      <c r="J96" s="19">
        <v>16</v>
      </c>
      <c r="K96" s="19">
        <v>4</v>
      </c>
      <c r="L96" s="19">
        <v>20</v>
      </c>
      <c r="M96" s="20">
        <v>8.0704999999999991</v>
      </c>
      <c r="N96" s="90">
        <v>1.5</v>
      </c>
      <c r="O96" s="41"/>
      <c r="P96" s="27"/>
    </row>
    <row r="97" spans="1:16" ht="19.5" customHeight="1" x14ac:dyDescent="0.3">
      <c r="A97" s="40"/>
      <c r="B97" s="112" t="s">
        <v>120</v>
      </c>
      <c r="C97" s="10" t="s">
        <v>58</v>
      </c>
      <c r="D97" s="12">
        <v>3</v>
      </c>
      <c r="E97" s="12">
        <v>0</v>
      </c>
      <c r="F97" s="12">
        <f t="shared" si="3"/>
        <v>3</v>
      </c>
      <c r="G97" s="12">
        <v>5</v>
      </c>
      <c r="H97" s="12">
        <v>2</v>
      </c>
      <c r="I97" s="12">
        <v>7</v>
      </c>
      <c r="J97" s="12">
        <v>0</v>
      </c>
      <c r="K97" s="12">
        <v>0</v>
      </c>
      <c r="L97" s="12">
        <v>0</v>
      </c>
      <c r="M97" s="12">
        <v>0</v>
      </c>
      <c r="N97" s="89">
        <v>0</v>
      </c>
      <c r="O97" s="41"/>
      <c r="P97" s="27"/>
    </row>
    <row r="98" spans="1:16" ht="19.5" customHeight="1" x14ac:dyDescent="0.3">
      <c r="A98" s="40"/>
      <c r="B98" s="118"/>
      <c r="C98" s="10" t="s">
        <v>50</v>
      </c>
      <c r="D98" s="14">
        <v>0</v>
      </c>
      <c r="E98" s="12">
        <v>0</v>
      </c>
      <c r="F98" s="12">
        <f t="shared" si="3"/>
        <v>0</v>
      </c>
      <c r="G98" s="14">
        <v>0</v>
      </c>
      <c r="H98" s="12">
        <v>1</v>
      </c>
      <c r="I98" s="12">
        <v>1</v>
      </c>
      <c r="J98" s="14">
        <v>0</v>
      </c>
      <c r="K98" s="14">
        <v>0</v>
      </c>
      <c r="L98" s="14">
        <v>0</v>
      </c>
      <c r="M98" s="14">
        <v>0</v>
      </c>
      <c r="N98" s="91">
        <v>1</v>
      </c>
      <c r="O98" s="41"/>
      <c r="P98" s="27"/>
    </row>
    <row r="99" spans="1:16" ht="19.5" customHeight="1" x14ac:dyDescent="0.3">
      <c r="A99" s="40"/>
      <c r="B99" s="118"/>
      <c r="C99" s="10" t="s">
        <v>57</v>
      </c>
      <c r="D99" s="12">
        <v>2</v>
      </c>
      <c r="E99" s="12">
        <v>1</v>
      </c>
      <c r="F99" s="12">
        <f t="shared" si="3"/>
        <v>3</v>
      </c>
      <c r="G99" s="12">
        <v>1</v>
      </c>
      <c r="H99" s="12">
        <v>2</v>
      </c>
      <c r="I99" s="12">
        <v>3</v>
      </c>
      <c r="J99" s="12">
        <v>0</v>
      </c>
      <c r="K99" s="12">
        <v>0</v>
      </c>
      <c r="L99" s="12">
        <v>0</v>
      </c>
      <c r="M99" s="12">
        <v>0</v>
      </c>
      <c r="N99" s="89">
        <v>0</v>
      </c>
      <c r="O99" s="41"/>
      <c r="P99" s="27"/>
    </row>
    <row r="100" spans="1:16" ht="19.5" customHeight="1" x14ac:dyDescent="0.3">
      <c r="A100" s="40"/>
      <c r="B100" s="113"/>
      <c r="C100" s="10" t="s">
        <v>25</v>
      </c>
      <c r="D100" s="12">
        <v>0</v>
      </c>
      <c r="E100" s="12">
        <v>0</v>
      </c>
      <c r="F100" s="12">
        <f t="shared" si="3"/>
        <v>0</v>
      </c>
      <c r="G100" s="12">
        <v>1</v>
      </c>
      <c r="H100" s="12">
        <v>4</v>
      </c>
      <c r="I100" s="12">
        <v>5</v>
      </c>
      <c r="J100" s="12">
        <v>5</v>
      </c>
      <c r="K100" s="12">
        <v>2</v>
      </c>
      <c r="L100" s="12">
        <v>7</v>
      </c>
      <c r="M100" s="13">
        <v>7.1914285714285722</v>
      </c>
      <c r="N100" s="89">
        <v>1.1399999999999999</v>
      </c>
      <c r="O100" s="41"/>
      <c r="P100" s="27"/>
    </row>
    <row r="101" spans="1:16" ht="28.5" customHeight="1" x14ac:dyDescent="0.3">
      <c r="A101" s="40"/>
      <c r="B101" s="115" t="s">
        <v>121</v>
      </c>
      <c r="C101" s="11" t="s">
        <v>63</v>
      </c>
      <c r="D101" s="19">
        <v>4</v>
      </c>
      <c r="E101" s="19">
        <v>1</v>
      </c>
      <c r="F101" s="19">
        <f t="shared" si="3"/>
        <v>5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90">
        <v>0</v>
      </c>
      <c r="O101" s="41"/>
      <c r="P101" s="27"/>
    </row>
    <row r="102" spans="1:16" ht="28.5" customHeight="1" x14ac:dyDescent="0.3">
      <c r="A102" s="40"/>
      <c r="B102" s="116"/>
      <c r="C102" s="11" t="s">
        <v>64</v>
      </c>
      <c r="D102" s="19">
        <v>16</v>
      </c>
      <c r="E102" s="19">
        <v>34</v>
      </c>
      <c r="F102" s="19">
        <f t="shared" si="3"/>
        <v>50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90">
        <v>0</v>
      </c>
      <c r="O102" s="41"/>
      <c r="P102" s="27"/>
    </row>
    <row r="103" spans="1:16" ht="28.5" customHeight="1" x14ac:dyDescent="0.3">
      <c r="A103" s="40"/>
      <c r="B103" s="116"/>
      <c r="C103" s="11" t="s">
        <v>65</v>
      </c>
      <c r="D103" s="19">
        <v>3</v>
      </c>
      <c r="E103" s="19">
        <v>12</v>
      </c>
      <c r="F103" s="19">
        <f t="shared" si="3"/>
        <v>15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90">
        <v>0</v>
      </c>
      <c r="O103" s="41"/>
      <c r="P103" s="27"/>
    </row>
    <row r="104" spans="1:16" ht="28.5" customHeight="1" x14ac:dyDescent="0.3">
      <c r="A104" s="40"/>
      <c r="B104" s="117"/>
      <c r="C104" s="11" t="s">
        <v>19</v>
      </c>
      <c r="D104" s="19">
        <v>0</v>
      </c>
      <c r="E104" s="19">
        <v>0</v>
      </c>
      <c r="F104" s="19">
        <f t="shared" si="3"/>
        <v>0</v>
      </c>
      <c r="G104" s="19">
        <v>24</v>
      </c>
      <c r="H104" s="19">
        <v>38</v>
      </c>
      <c r="I104" s="19">
        <v>62</v>
      </c>
      <c r="J104" s="19">
        <v>23</v>
      </c>
      <c r="K104" s="19">
        <v>42</v>
      </c>
      <c r="L104" s="19">
        <v>65</v>
      </c>
      <c r="M104" s="20">
        <v>8.2727692307692315</v>
      </c>
      <c r="N104" s="90">
        <v>0</v>
      </c>
      <c r="O104" s="41"/>
      <c r="P104" s="27"/>
    </row>
    <row r="105" spans="1:16" ht="19.5" customHeight="1" x14ac:dyDescent="0.3">
      <c r="A105" s="40"/>
      <c r="B105" s="112" t="s">
        <v>122</v>
      </c>
      <c r="C105" s="10" t="s">
        <v>26</v>
      </c>
      <c r="D105" s="12">
        <v>0</v>
      </c>
      <c r="E105" s="12">
        <v>0</v>
      </c>
      <c r="F105" s="12">
        <f t="shared" ref="F105:F107" si="4">D105+E105</f>
        <v>0</v>
      </c>
      <c r="G105" s="12">
        <v>6</v>
      </c>
      <c r="H105" s="12">
        <v>6</v>
      </c>
      <c r="I105" s="12">
        <v>12</v>
      </c>
      <c r="J105" s="12">
        <v>9</v>
      </c>
      <c r="K105" s="12">
        <v>7</v>
      </c>
      <c r="L105" s="12">
        <v>16</v>
      </c>
      <c r="M105" s="13">
        <v>8.0875000000000004</v>
      </c>
      <c r="N105" s="89">
        <v>2</v>
      </c>
      <c r="O105" s="41"/>
      <c r="P105" s="27"/>
    </row>
    <row r="106" spans="1:16" ht="19.5" customHeight="1" x14ac:dyDescent="0.3">
      <c r="A106" s="40"/>
      <c r="B106" s="118"/>
      <c r="C106" s="10" t="s">
        <v>47</v>
      </c>
      <c r="D106" s="12">
        <v>12</v>
      </c>
      <c r="E106" s="12">
        <v>11</v>
      </c>
      <c r="F106" s="12">
        <f t="shared" si="4"/>
        <v>23</v>
      </c>
      <c r="G106" s="12">
        <v>3</v>
      </c>
      <c r="H106" s="12">
        <v>4</v>
      </c>
      <c r="I106" s="12">
        <v>7</v>
      </c>
      <c r="J106" s="12">
        <v>0</v>
      </c>
      <c r="K106" s="12">
        <v>1</v>
      </c>
      <c r="L106" s="12">
        <v>1</v>
      </c>
      <c r="M106" s="13">
        <v>6.85</v>
      </c>
      <c r="N106" s="89" t="s">
        <v>131</v>
      </c>
      <c r="O106" s="41"/>
      <c r="P106" s="27"/>
    </row>
    <row r="107" spans="1:16" ht="19.5" customHeight="1" x14ac:dyDescent="0.3">
      <c r="A107" s="40"/>
      <c r="B107" s="113"/>
      <c r="C107" s="10" t="s">
        <v>48</v>
      </c>
      <c r="D107" s="12">
        <v>1</v>
      </c>
      <c r="E107" s="12">
        <v>3</v>
      </c>
      <c r="F107" s="12">
        <f t="shared" si="4"/>
        <v>4</v>
      </c>
      <c r="G107" s="12">
        <v>1</v>
      </c>
      <c r="H107" s="12">
        <v>2</v>
      </c>
      <c r="I107" s="12">
        <v>3</v>
      </c>
      <c r="J107" s="12">
        <v>0</v>
      </c>
      <c r="K107" s="12">
        <v>1</v>
      </c>
      <c r="L107" s="12">
        <v>1</v>
      </c>
      <c r="M107" s="13">
        <v>9.3800000000000008</v>
      </c>
      <c r="N107" s="89">
        <v>0</v>
      </c>
      <c r="O107" s="41"/>
      <c r="P107" s="27"/>
    </row>
    <row r="108" spans="1:16" ht="19.5" customHeight="1" x14ac:dyDescent="0.3">
      <c r="A108" s="40"/>
      <c r="B108" s="15" t="s">
        <v>123</v>
      </c>
      <c r="C108" s="16"/>
      <c r="D108" s="17">
        <f t="shared" ref="D108:L108" si="5">SUM(D9:D107)</f>
        <v>305</v>
      </c>
      <c r="E108" s="17">
        <f t="shared" si="5"/>
        <v>548</v>
      </c>
      <c r="F108" s="17">
        <f t="shared" si="5"/>
        <v>853</v>
      </c>
      <c r="G108" s="17">
        <f t="shared" si="5"/>
        <v>318</v>
      </c>
      <c r="H108" s="17">
        <f t="shared" si="5"/>
        <v>598</v>
      </c>
      <c r="I108" s="17">
        <f t="shared" si="5"/>
        <v>916</v>
      </c>
      <c r="J108" s="17">
        <f t="shared" si="5"/>
        <v>430</v>
      </c>
      <c r="K108" s="17">
        <f t="shared" si="5"/>
        <v>750</v>
      </c>
      <c r="L108" s="17">
        <f t="shared" si="5"/>
        <v>1180</v>
      </c>
      <c r="M108" s="18">
        <v>7.9315856777493501</v>
      </c>
      <c r="N108" s="92"/>
      <c r="O108" s="41"/>
      <c r="P108" s="27"/>
    </row>
    <row r="109" spans="1:16" x14ac:dyDescent="0.3">
      <c r="A109" s="61"/>
      <c r="B109" s="62"/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5"/>
      <c r="N109" s="93"/>
      <c r="O109" s="66"/>
      <c r="P109" s="27"/>
    </row>
    <row r="110" spans="1:16" x14ac:dyDescent="0.3">
      <c r="A110" s="68"/>
      <c r="B110" s="69"/>
      <c r="C110" s="70"/>
      <c r="D110" s="71"/>
      <c r="E110" s="71"/>
      <c r="F110" s="71"/>
      <c r="G110" s="71"/>
      <c r="H110" s="71"/>
      <c r="I110" s="71"/>
      <c r="J110" s="71"/>
      <c r="K110" s="71"/>
      <c r="L110" s="71"/>
      <c r="M110" s="72"/>
      <c r="N110" s="94"/>
      <c r="O110" s="73"/>
      <c r="P110" s="27"/>
    </row>
    <row r="111" spans="1:16" ht="3.75" customHeight="1" x14ac:dyDescent="0.3">
      <c r="A111" s="49"/>
      <c r="B111" s="32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67"/>
      <c r="N111" s="95"/>
      <c r="O111" s="51"/>
      <c r="P111" s="27"/>
    </row>
    <row r="112" spans="1:16" x14ac:dyDescent="0.3">
      <c r="A112" s="40"/>
      <c r="B112" s="74" t="s">
        <v>128</v>
      </c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96"/>
      <c r="O112" s="41"/>
      <c r="P112" s="27"/>
    </row>
    <row r="113" spans="1:16" x14ac:dyDescent="0.3">
      <c r="A113" s="40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96"/>
      <c r="O113" s="41"/>
      <c r="P113" s="27"/>
    </row>
    <row r="114" spans="1:16" ht="21.75" customHeight="1" x14ac:dyDescent="0.3">
      <c r="A114" s="40"/>
      <c r="B114" s="119" t="s">
        <v>100</v>
      </c>
      <c r="C114" s="121" t="s">
        <v>101</v>
      </c>
      <c r="D114" s="114" t="s">
        <v>68</v>
      </c>
      <c r="E114" s="114"/>
      <c r="F114" s="114"/>
      <c r="G114" s="114" t="s">
        <v>66</v>
      </c>
      <c r="H114" s="114"/>
      <c r="I114" s="114"/>
      <c r="J114" s="123" t="s">
        <v>67</v>
      </c>
      <c r="K114" s="124"/>
      <c r="L114" s="124"/>
      <c r="M114" s="124"/>
      <c r="N114" s="125"/>
      <c r="O114" s="41"/>
      <c r="P114" s="27"/>
    </row>
    <row r="115" spans="1:16" ht="26.4" x14ac:dyDescent="0.3">
      <c r="A115" s="40"/>
      <c r="B115" s="120"/>
      <c r="C115" s="122"/>
      <c r="D115" s="2" t="s">
        <v>69</v>
      </c>
      <c r="E115" s="2" t="s">
        <v>70</v>
      </c>
      <c r="F115" s="2" t="s">
        <v>71</v>
      </c>
      <c r="G115" s="2" t="s">
        <v>69</v>
      </c>
      <c r="H115" s="2" t="s">
        <v>70</v>
      </c>
      <c r="I115" s="2" t="s">
        <v>71</v>
      </c>
      <c r="J115" s="2" t="s">
        <v>69</v>
      </c>
      <c r="K115" s="2" t="s">
        <v>70</v>
      </c>
      <c r="L115" s="2" t="s">
        <v>71</v>
      </c>
      <c r="M115" s="3" t="s">
        <v>72</v>
      </c>
      <c r="N115" s="86" t="s">
        <v>130</v>
      </c>
      <c r="O115" s="41"/>
      <c r="P115" s="27"/>
    </row>
    <row r="116" spans="1:16" ht="19.5" customHeight="1" x14ac:dyDescent="0.3">
      <c r="A116" s="40"/>
      <c r="B116" s="22" t="s">
        <v>102</v>
      </c>
      <c r="C116" s="10" t="s">
        <v>27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f>+G116+H116</f>
        <v>0</v>
      </c>
      <c r="J116" s="12">
        <v>3</v>
      </c>
      <c r="K116" s="12">
        <v>9</v>
      </c>
      <c r="L116" s="12">
        <f>+J116+K116</f>
        <v>12</v>
      </c>
      <c r="M116" s="13">
        <v>7.4958333333333336</v>
      </c>
      <c r="N116" s="89">
        <v>1</v>
      </c>
      <c r="O116" s="41"/>
      <c r="P116" s="27"/>
    </row>
    <row r="117" spans="1:16" ht="19.5" customHeight="1" x14ac:dyDescent="0.3">
      <c r="A117" s="40"/>
      <c r="B117" s="115" t="s">
        <v>133</v>
      </c>
      <c r="C117" s="11" t="s">
        <v>27</v>
      </c>
      <c r="D117" s="19" t="s">
        <v>135</v>
      </c>
      <c r="E117" s="19" t="s">
        <v>135</v>
      </c>
      <c r="F117" s="19" t="s">
        <v>135</v>
      </c>
      <c r="G117" s="19" t="s">
        <v>135</v>
      </c>
      <c r="H117" s="19" t="s">
        <v>135</v>
      </c>
      <c r="I117" s="19" t="s">
        <v>135</v>
      </c>
      <c r="J117" s="19">
        <v>21</v>
      </c>
      <c r="K117" s="19">
        <v>20</v>
      </c>
      <c r="L117" s="19">
        <f>+J117+K117</f>
        <v>41</v>
      </c>
      <c r="M117" s="20">
        <v>8.1300000000000008</v>
      </c>
      <c r="N117" s="90">
        <v>1</v>
      </c>
      <c r="O117" s="41"/>
      <c r="P117" s="27"/>
    </row>
    <row r="118" spans="1:16" ht="19.5" customHeight="1" x14ac:dyDescent="0.3">
      <c r="A118" s="40"/>
      <c r="B118" s="117"/>
      <c r="C118" s="11" t="s">
        <v>134</v>
      </c>
      <c r="D118" s="19" t="s">
        <v>135</v>
      </c>
      <c r="E118" s="19" t="s">
        <v>135</v>
      </c>
      <c r="F118" s="19" t="s">
        <v>135</v>
      </c>
      <c r="G118" s="19" t="s">
        <v>135</v>
      </c>
      <c r="H118" s="19" t="s">
        <v>135</v>
      </c>
      <c r="I118" s="19" t="s">
        <v>135</v>
      </c>
      <c r="J118" s="19">
        <v>25</v>
      </c>
      <c r="K118" s="19">
        <v>5</v>
      </c>
      <c r="L118" s="19">
        <f>+J118+K118</f>
        <v>30</v>
      </c>
      <c r="M118" s="20">
        <v>8.11</v>
      </c>
      <c r="N118" s="90">
        <v>1</v>
      </c>
      <c r="O118" s="41"/>
      <c r="P118" s="27"/>
    </row>
    <row r="119" spans="1:16" ht="19.5" customHeight="1" x14ac:dyDescent="0.3">
      <c r="A119" s="40"/>
      <c r="B119" s="112" t="s">
        <v>103</v>
      </c>
      <c r="C119" s="10" t="s">
        <v>98</v>
      </c>
      <c r="D119" s="12">
        <v>6</v>
      </c>
      <c r="E119" s="12">
        <v>18</v>
      </c>
      <c r="F119" s="12">
        <f t="shared" ref="F119:F122" si="6">+D119+E119</f>
        <v>24</v>
      </c>
      <c r="G119" s="12">
        <v>2</v>
      </c>
      <c r="H119" s="12">
        <v>14</v>
      </c>
      <c r="I119" s="12">
        <f t="shared" ref="I119:I122" si="7">+G119+H119</f>
        <v>16</v>
      </c>
      <c r="J119" s="12">
        <v>1</v>
      </c>
      <c r="K119" s="12">
        <v>6</v>
      </c>
      <c r="L119" s="12">
        <f t="shared" ref="L119:L122" si="8">+J119+K119</f>
        <v>7</v>
      </c>
      <c r="M119" s="13">
        <v>7.572857142857143</v>
      </c>
      <c r="N119" s="89">
        <v>5.92</v>
      </c>
      <c r="O119" s="41"/>
      <c r="P119" s="27"/>
    </row>
    <row r="120" spans="1:16" ht="19.5" customHeight="1" x14ac:dyDescent="0.3">
      <c r="A120" s="40"/>
      <c r="B120" s="113"/>
      <c r="C120" s="10" t="s">
        <v>99</v>
      </c>
      <c r="D120" s="14">
        <v>0</v>
      </c>
      <c r="E120" s="12">
        <v>1</v>
      </c>
      <c r="F120" s="12">
        <f t="shared" si="6"/>
        <v>1</v>
      </c>
      <c r="G120" s="14">
        <v>4</v>
      </c>
      <c r="H120" s="12">
        <v>10</v>
      </c>
      <c r="I120" s="12">
        <f t="shared" si="7"/>
        <v>14</v>
      </c>
      <c r="J120" s="14">
        <v>10</v>
      </c>
      <c r="K120" s="12">
        <v>33</v>
      </c>
      <c r="L120" s="12">
        <f t="shared" si="8"/>
        <v>43</v>
      </c>
      <c r="M120" s="13">
        <v>8.0323255813953498</v>
      </c>
      <c r="N120" s="89">
        <v>2.31</v>
      </c>
      <c r="O120" s="41"/>
      <c r="P120" s="27"/>
    </row>
    <row r="121" spans="1:16" ht="19.5" customHeight="1" x14ac:dyDescent="0.3">
      <c r="A121" s="40"/>
      <c r="B121" s="115" t="s">
        <v>104</v>
      </c>
      <c r="C121" s="11" t="s">
        <v>96</v>
      </c>
      <c r="D121" s="19">
        <v>5</v>
      </c>
      <c r="E121" s="19">
        <v>3</v>
      </c>
      <c r="F121" s="19">
        <f t="shared" si="6"/>
        <v>8</v>
      </c>
      <c r="G121" s="19">
        <v>1</v>
      </c>
      <c r="H121" s="19">
        <v>0</v>
      </c>
      <c r="I121" s="19">
        <f t="shared" si="7"/>
        <v>1</v>
      </c>
      <c r="J121" s="19">
        <v>0</v>
      </c>
      <c r="K121" s="19">
        <v>0</v>
      </c>
      <c r="L121" s="19">
        <f t="shared" si="8"/>
        <v>0</v>
      </c>
      <c r="M121" s="20">
        <v>0</v>
      </c>
      <c r="N121" s="90">
        <v>0</v>
      </c>
      <c r="O121" s="41"/>
      <c r="P121" s="27"/>
    </row>
    <row r="122" spans="1:16" ht="19.5" customHeight="1" x14ac:dyDescent="0.3">
      <c r="A122" s="40"/>
      <c r="B122" s="117"/>
      <c r="C122" s="11" t="s">
        <v>97</v>
      </c>
      <c r="D122" s="19">
        <v>0</v>
      </c>
      <c r="E122" s="19">
        <v>0</v>
      </c>
      <c r="F122" s="19">
        <f t="shared" si="6"/>
        <v>0</v>
      </c>
      <c r="G122" s="19">
        <v>0</v>
      </c>
      <c r="H122" s="19">
        <v>0</v>
      </c>
      <c r="I122" s="19">
        <f t="shared" si="7"/>
        <v>0</v>
      </c>
      <c r="J122" s="19">
        <v>2</v>
      </c>
      <c r="K122" s="19">
        <v>1</v>
      </c>
      <c r="L122" s="19">
        <f t="shared" si="8"/>
        <v>3</v>
      </c>
      <c r="M122" s="20">
        <v>7.6533333333333333</v>
      </c>
      <c r="N122" s="90">
        <v>3.33</v>
      </c>
      <c r="O122" s="41"/>
      <c r="P122" s="27"/>
    </row>
    <row r="123" spans="1:16" ht="19.5" customHeight="1" x14ac:dyDescent="0.3">
      <c r="A123" s="40"/>
      <c r="B123" s="15" t="s">
        <v>124</v>
      </c>
      <c r="C123" s="16"/>
      <c r="D123" s="17">
        <f t="shared" ref="D123:L123" si="9">SUM(D116:D122)</f>
        <v>11</v>
      </c>
      <c r="E123" s="17">
        <f t="shared" si="9"/>
        <v>22</v>
      </c>
      <c r="F123" s="17">
        <f t="shared" si="9"/>
        <v>33</v>
      </c>
      <c r="G123" s="17">
        <f t="shared" si="9"/>
        <v>7</v>
      </c>
      <c r="H123" s="17">
        <f t="shared" si="9"/>
        <v>24</v>
      </c>
      <c r="I123" s="17">
        <f t="shared" si="9"/>
        <v>31</v>
      </c>
      <c r="J123" s="17">
        <f t="shared" si="9"/>
        <v>62</v>
      </c>
      <c r="K123" s="17">
        <f t="shared" si="9"/>
        <v>74</v>
      </c>
      <c r="L123" s="17">
        <f t="shared" si="9"/>
        <v>136</v>
      </c>
      <c r="M123" s="24">
        <v>7.8663076923077</v>
      </c>
      <c r="N123" s="97"/>
      <c r="O123" s="41"/>
      <c r="P123" s="27"/>
    </row>
    <row r="124" spans="1:16" ht="3.75" customHeight="1" x14ac:dyDescent="0.3">
      <c r="A124" s="61"/>
      <c r="B124" s="29"/>
      <c r="C124" s="30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93"/>
      <c r="O124" s="66"/>
      <c r="P124" s="27"/>
    </row>
    <row r="125" spans="1:16" x14ac:dyDescent="0.3">
      <c r="A125" s="78"/>
      <c r="B125" s="36"/>
      <c r="C125" s="37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98"/>
      <c r="O125" s="80"/>
      <c r="P125" s="27"/>
    </row>
    <row r="126" spans="1:16" x14ac:dyDescent="0.3">
      <c r="A126" s="81"/>
      <c r="B126" s="45"/>
      <c r="C126" s="46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99"/>
      <c r="O126" s="82"/>
      <c r="P126" s="27"/>
    </row>
    <row r="127" spans="1:16" ht="3.75" customHeight="1" x14ac:dyDescent="0.3">
      <c r="A127" s="49"/>
      <c r="B127" s="32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95"/>
      <c r="O127" s="51"/>
      <c r="P127" s="27"/>
    </row>
    <row r="128" spans="1:16" ht="18" customHeight="1" x14ac:dyDescent="0.3">
      <c r="A128" s="40"/>
      <c r="B128" s="108"/>
      <c r="C128" s="109"/>
      <c r="D128" s="114" t="s">
        <v>68</v>
      </c>
      <c r="E128" s="114"/>
      <c r="F128" s="114"/>
      <c r="G128" s="114" t="s">
        <v>66</v>
      </c>
      <c r="H128" s="114"/>
      <c r="I128" s="114"/>
      <c r="J128" s="114" t="s">
        <v>67</v>
      </c>
      <c r="K128" s="114"/>
      <c r="L128" s="114"/>
      <c r="M128" s="114"/>
      <c r="N128" s="92"/>
      <c r="O128" s="41"/>
      <c r="P128" s="27"/>
    </row>
    <row r="129" spans="1:16" ht="26.4" x14ac:dyDescent="0.3">
      <c r="A129" s="40"/>
      <c r="B129" s="110"/>
      <c r="C129" s="111"/>
      <c r="D129" s="2" t="s">
        <v>69</v>
      </c>
      <c r="E129" s="2" t="s">
        <v>70</v>
      </c>
      <c r="F129" s="2" t="s">
        <v>71</v>
      </c>
      <c r="G129" s="2" t="s">
        <v>69</v>
      </c>
      <c r="H129" s="2" t="s">
        <v>70</v>
      </c>
      <c r="I129" s="2" t="s">
        <v>71</v>
      </c>
      <c r="J129" s="2" t="s">
        <v>69</v>
      </c>
      <c r="K129" s="2" t="s">
        <v>70</v>
      </c>
      <c r="L129" s="2" t="s">
        <v>71</v>
      </c>
      <c r="M129" s="3" t="s">
        <v>72</v>
      </c>
      <c r="N129" s="100"/>
      <c r="O129" s="41"/>
      <c r="P129" s="27"/>
    </row>
    <row r="130" spans="1:16" s="4" customFormat="1" ht="19.5" customHeight="1" x14ac:dyDescent="0.3">
      <c r="A130" s="42"/>
      <c r="B130" s="102" t="s">
        <v>123</v>
      </c>
      <c r="C130" s="103"/>
      <c r="D130" s="21">
        <f>+D108</f>
        <v>305</v>
      </c>
      <c r="E130" s="21">
        <f t="shared" ref="E130:M130" si="10">+E108</f>
        <v>548</v>
      </c>
      <c r="F130" s="21">
        <f t="shared" si="10"/>
        <v>853</v>
      </c>
      <c r="G130" s="21">
        <f t="shared" si="10"/>
        <v>318</v>
      </c>
      <c r="H130" s="21">
        <f t="shared" si="10"/>
        <v>598</v>
      </c>
      <c r="I130" s="21">
        <f t="shared" si="10"/>
        <v>916</v>
      </c>
      <c r="J130" s="21">
        <f t="shared" si="10"/>
        <v>430</v>
      </c>
      <c r="K130" s="21">
        <f t="shared" si="10"/>
        <v>750</v>
      </c>
      <c r="L130" s="21">
        <f t="shared" si="10"/>
        <v>1180</v>
      </c>
      <c r="M130" s="26">
        <f t="shared" si="10"/>
        <v>7.9315856777493501</v>
      </c>
      <c r="N130" s="101"/>
      <c r="O130" s="43"/>
      <c r="P130" s="28"/>
    </row>
    <row r="131" spans="1:16" s="4" customFormat="1" ht="19.5" customHeight="1" x14ac:dyDescent="0.3">
      <c r="A131" s="42"/>
      <c r="B131" s="104" t="s">
        <v>124</v>
      </c>
      <c r="C131" s="105"/>
      <c r="D131" s="14">
        <f>+D123</f>
        <v>11</v>
      </c>
      <c r="E131" s="14">
        <f t="shared" ref="E131:M131" si="11">+E123</f>
        <v>22</v>
      </c>
      <c r="F131" s="14">
        <f t="shared" si="11"/>
        <v>33</v>
      </c>
      <c r="G131" s="14">
        <f t="shared" si="11"/>
        <v>7</v>
      </c>
      <c r="H131" s="14">
        <f t="shared" si="11"/>
        <v>24</v>
      </c>
      <c r="I131" s="14">
        <f t="shared" si="11"/>
        <v>31</v>
      </c>
      <c r="J131" s="14">
        <f t="shared" si="11"/>
        <v>62</v>
      </c>
      <c r="K131" s="14">
        <f t="shared" si="11"/>
        <v>74</v>
      </c>
      <c r="L131" s="14">
        <f t="shared" si="11"/>
        <v>136</v>
      </c>
      <c r="M131" s="25">
        <f t="shared" si="11"/>
        <v>7.8663076923077</v>
      </c>
      <c r="N131" s="101"/>
      <c r="O131" s="43"/>
      <c r="P131" s="28"/>
    </row>
    <row r="132" spans="1:16" ht="19.5" customHeight="1" x14ac:dyDescent="0.3">
      <c r="A132" s="40"/>
      <c r="B132" s="106" t="s">
        <v>125</v>
      </c>
      <c r="C132" s="107"/>
      <c r="D132" s="17">
        <f>+D130+D131</f>
        <v>316</v>
      </c>
      <c r="E132" s="17">
        <f t="shared" ref="E132:L132" si="12">+E130+E131</f>
        <v>570</v>
      </c>
      <c r="F132" s="17">
        <f t="shared" si="12"/>
        <v>886</v>
      </c>
      <c r="G132" s="17">
        <f t="shared" si="12"/>
        <v>325</v>
      </c>
      <c r="H132" s="17">
        <f t="shared" si="12"/>
        <v>622</v>
      </c>
      <c r="I132" s="17">
        <f t="shared" si="12"/>
        <v>947</v>
      </c>
      <c r="J132" s="17">
        <f t="shared" si="12"/>
        <v>492</v>
      </c>
      <c r="K132" s="17">
        <f t="shared" si="12"/>
        <v>824</v>
      </c>
      <c r="L132" s="17">
        <f t="shared" si="12"/>
        <v>1316</v>
      </c>
      <c r="M132" s="1"/>
      <c r="N132" s="88"/>
      <c r="O132" s="41"/>
      <c r="P132" s="27"/>
    </row>
    <row r="133" spans="1:16" x14ac:dyDescent="0.3">
      <c r="A133" s="44"/>
      <c r="B133" s="76" t="s">
        <v>126</v>
      </c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87"/>
      <c r="O133" s="48"/>
      <c r="P133" s="27"/>
    </row>
    <row r="134" spans="1:16" x14ac:dyDescent="0.3">
      <c r="A134" s="32"/>
      <c r="B134" s="32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2"/>
    </row>
    <row r="135" spans="1:16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6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6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6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6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6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6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6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6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</sheetData>
  <mergeCells count="35">
    <mergeCell ref="D7:F7"/>
    <mergeCell ref="G7:I7"/>
    <mergeCell ref="B7:B8"/>
    <mergeCell ref="C7:C8"/>
    <mergeCell ref="J7:N7"/>
    <mergeCell ref="B12:B21"/>
    <mergeCell ref="B9:B11"/>
    <mergeCell ref="B22:B30"/>
    <mergeCell ref="B31:B39"/>
    <mergeCell ref="B40:B57"/>
    <mergeCell ref="B58:B72"/>
    <mergeCell ref="B73:B82"/>
    <mergeCell ref="B84:B85"/>
    <mergeCell ref="B86:B88"/>
    <mergeCell ref="B89:B90"/>
    <mergeCell ref="D128:F128"/>
    <mergeCell ref="G128:I128"/>
    <mergeCell ref="J128:M128"/>
    <mergeCell ref="B91:B93"/>
    <mergeCell ref="B95:B96"/>
    <mergeCell ref="B97:B100"/>
    <mergeCell ref="B101:B104"/>
    <mergeCell ref="B105:B107"/>
    <mergeCell ref="B119:B120"/>
    <mergeCell ref="B114:B115"/>
    <mergeCell ref="C114:C115"/>
    <mergeCell ref="D114:F114"/>
    <mergeCell ref="G114:I114"/>
    <mergeCell ref="J114:N114"/>
    <mergeCell ref="B117:B118"/>
    <mergeCell ref="B130:C130"/>
    <mergeCell ref="B131:C131"/>
    <mergeCell ref="B132:C132"/>
    <mergeCell ref="B128:C129"/>
    <mergeCell ref="B121:B122"/>
  </mergeCells>
  <pageMargins left="0.7" right="0.7" top="0.75" bottom="0.75" header="0.3" footer="0.3"/>
  <ignoredErrors>
    <ignoredError sqref="F20" formula="1"/>
  </ignoredErrors>
  <webPublishItems count="1">
    <webPublishItem id="13166" divId="1_3_8_13166" sourceType="range" sourceRef="A4:O133" destinationFile="\\gpaq\gpaqssl\lldades\indicadors\2015\1_3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2019-10-15T08:33:21Z</dcterms:modified>
</cp:coreProperties>
</file>