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5\"/>
    </mc:Choice>
  </mc:AlternateContent>
  <bookViews>
    <workbookView xWindow="-132" yWindow="-60" windowWidth="17472" windowHeight="12888" tabRatio="951"/>
  </bookViews>
  <sheets>
    <sheet name="1343" sheetId="1" r:id="rId1"/>
    <sheet name="200" sheetId="4" r:id="rId2"/>
    <sheet name="205" sheetId="5" r:id="rId3"/>
    <sheet name="210" sheetId="3" r:id="rId4"/>
    <sheet name="230" sheetId="6" r:id="rId5"/>
    <sheet name="240" sheetId="7" r:id="rId6"/>
    <sheet name="250" sheetId="8" r:id="rId7"/>
    <sheet name="270" sheetId="9" r:id="rId8"/>
    <sheet name="280" sheetId="23" r:id="rId9"/>
    <sheet name="290" sheetId="24" r:id="rId10"/>
    <sheet name="300" sheetId="10" r:id="rId11"/>
    <sheet name="310" sheetId="11" r:id="rId12"/>
    <sheet name="330" sheetId="13" r:id="rId13"/>
    <sheet name="340" sheetId="14" r:id="rId14"/>
    <sheet name="370" sheetId="15" r:id="rId15"/>
    <sheet name="390" sheetId="16" r:id="rId16"/>
    <sheet name="410" sheetId="19" r:id="rId17"/>
    <sheet name="480" sheetId="20" r:id="rId18"/>
    <sheet name="801" sheetId="21" r:id="rId19"/>
    <sheet name="820" sheetId="17" r:id="rId20"/>
    <sheet name="860" sheetId="18" r:id="rId21"/>
    <sheet name="TOTAL UPC" sheetId="22" r:id="rId22"/>
  </sheets>
  <externalReferences>
    <externalReference r:id="rId23"/>
    <externalReference r:id="rId24"/>
  </externalReferences>
  <definedNames>
    <definedName name="_1Àrea_d_impressió" localSheetId="0">'1343'!$A$1:$I$81</definedName>
    <definedName name="A_impresión_IM">[1]Índex!$A$19:$F$41</definedName>
    <definedName name="_xlnm.Database" localSheetId="8">#REF!</definedName>
    <definedName name="_xlnm.Database" localSheetId="9">#REF!</definedName>
    <definedName name="_xlnm.Database">#REF!</definedName>
    <definedName name="_xlnm.Extract" localSheetId="8">[2]Índex!#REF!</definedName>
    <definedName name="_xlnm.Extract" localSheetId="9">[2]Índex!#REF!</definedName>
    <definedName name="_xlnm.Extract">[2]Índex!#REF!</definedName>
  </definedNames>
  <calcPr calcId="162913"/>
</workbook>
</file>

<file path=xl/calcChain.xml><?xml version="1.0" encoding="utf-8"?>
<calcChain xmlns="http://schemas.openxmlformats.org/spreadsheetml/2006/main">
  <c r="D22" i="11" l="1"/>
  <c r="E22" i="11"/>
  <c r="C22" i="11"/>
  <c r="G65" i="1"/>
  <c r="G66" i="1"/>
  <c r="G67" i="1"/>
  <c r="C10" i="19" l="1"/>
  <c r="C10" i="15"/>
  <c r="E27" i="10"/>
  <c r="D27" i="10"/>
  <c r="C27" i="10"/>
  <c r="D21" i="24"/>
  <c r="C21" i="24"/>
  <c r="O56" i="8"/>
  <c r="K56" i="8"/>
  <c r="L56" i="8"/>
  <c r="M56" i="8"/>
  <c r="N56" i="8"/>
  <c r="C41" i="7"/>
  <c r="D44" i="3"/>
  <c r="E44" i="3"/>
  <c r="F44" i="3"/>
  <c r="G44" i="3"/>
  <c r="H44" i="3"/>
  <c r="I44" i="3"/>
  <c r="J44" i="3"/>
  <c r="D26" i="5"/>
  <c r="E26" i="5"/>
  <c r="F26" i="5"/>
  <c r="G26" i="5"/>
  <c r="C26" i="5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8" i="1"/>
  <c r="G69" i="1"/>
  <c r="G70" i="1"/>
  <c r="G71" i="1"/>
  <c r="G72" i="1"/>
  <c r="G73" i="1"/>
  <c r="G74" i="1"/>
  <c r="G75" i="1"/>
  <c r="G76" i="1"/>
  <c r="G77" i="1"/>
  <c r="G78" i="1"/>
  <c r="G79" i="1"/>
  <c r="G28" i="1"/>
  <c r="G29" i="1"/>
  <c r="G30" i="1"/>
  <c r="G31" i="1"/>
  <c r="G3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F27" i="1" l="1"/>
  <c r="E27" i="1"/>
  <c r="E80" i="1" s="1"/>
  <c r="G27" i="1" l="1"/>
  <c r="C19" i="20"/>
  <c r="C13" i="16"/>
  <c r="C17" i="14"/>
  <c r="D15" i="23"/>
  <c r="C15" i="23"/>
  <c r="D44" i="9"/>
  <c r="E44" i="9"/>
  <c r="F44" i="9"/>
  <c r="G44" i="9"/>
  <c r="H44" i="9"/>
  <c r="C44" i="9"/>
  <c r="D56" i="8"/>
  <c r="E56" i="8"/>
  <c r="F56" i="8"/>
  <c r="G56" i="8"/>
  <c r="H56" i="8"/>
  <c r="I56" i="8"/>
  <c r="J56" i="8"/>
  <c r="C56" i="8"/>
  <c r="M41" i="7"/>
  <c r="N41" i="7"/>
  <c r="D41" i="7"/>
  <c r="E41" i="7"/>
  <c r="F41" i="7"/>
  <c r="G41" i="7"/>
  <c r="H41" i="7"/>
  <c r="I41" i="7"/>
  <c r="J41" i="7"/>
  <c r="K41" i="7"/>
  <c r="L41" i="7"/>
  <c r="D38" i="6"/>
  <c r="E38" i="6"/>
  <c r="F38" i="6"/>
  <c r="G38" i="6"/>
  <c r="H38" i="6"/>
  <c r="C38" i="6"/>
  <c r="C26" i="4"/>
  <c r="C44" i="3"/>
  <c r="F80" i="1"/>
  <c r="D42" i="17" l="1"/>
  <c r="C94" i="22" l="1"/>
  <c r="C14" i="21"/>
  <c r="E19" i="20"/>
  <c r="D19" i="20"/>
  <c r="D16" i="13"/>
  <c r="C16" i="13"/>
  <c r="D26" i="4"/>
  <c r="C13" i="18"/>
  <c r="G80" i="1" l="1"/>
  <c r="G6" i="1" l="1"/>
</calcChain>
</file>

<file path=xl/sharedStrings.xml><?xml version="1.0" encoding="utf-8"?>
<sst xmlns="http://schemas.openxmlformats.org/spreadsheetml/2006/main" count="736" uniqueCount="299">
  <si>
    <t>Àmbit</t>
  </si>
  <si>
    <t>Estudi</t>
  </si>
  <si>
    <t>Estudiantat estranger</t>
  </si>
  <si>
    <t>% Estudiantat estranger</t>
  </si>
  <si>
    <t>Estudiantat
total</t>
  </si>
  <si>
    <t>Estadística i investigació operativa</t>
  </si>
  <si>
    <t>Matemàtica avançada i enginyeria matemàtica</t>
  </si>
  <si>
    <t>Paisatgisme</t>
  </si>
  <si>
    <t>Tecnologia a l'arquitectura</t>
  </si>
  <si>
    <t>Enginyeria electrònica</t>
  </si>
  <si>
    <t>Tecnologies de la informació i la comunicació</t>
  </si>
  <si>
    <t>Ciència i enginyeria de materials</t>
  </si>
  <si>
    <t>Logística, transport i mobilitat</t>
  </si>
  <si>
    <t>Anàlisi estructural de monuments i construccions històriques</t>
  </si>
  <si>
    <t>Enginyeria ambiental</t>
  </si>
  <si>
    <t>Enginyeria civil</t>
  </si>
  <si>
    <t>Enginyeria estructural i de la construcció</t>
  </si>
  <si>
    <t>Intel·ligència artificial</t>
  </si>
  <si>
    <t>Ciència i tecnologia aeroespacial</t>
  </si>
  <si>
    <t>Enginyeria i gestió de les telecomunicacions</t>
  </si>
  <si>
    <t>Sostenibilitat</t>
  </si>
  <si>
    <t>Enginyeria dels recursos naturals</t>
  </si>
  <si>
    <t>Optometria i ciències de la visió</t>
  </si>
  <si>
    <t>Teoria i història de l'arquitectura</t>
  </si>
  <si>
    <t>Gestió i valoració urbana</t>
  </si>
  <si>
    <t>Automàtica i robòtica</t>
  </si>
  <si>
    <t>Enginyeria del terreny i enginyeria sísmica</t>
  </si>
  <si>
    <t>Teoria i pràctica del projecte d'arquitectura</t>
  </si>
  <si>
    <t>Urbanisme</t>
  </si>
  <si>
    <t>200 FME</t>
  </si>
  <si>
    <t>230 ETSETB</t>
  </si>
  <si>
    <t>240 ETSEIB</t>
  </si>
  <si>
    <t>250 ETSECCPB</t>
  </si>
  <si>
    <t>270 FIB</t>
  </si>
  <si>
    <t>300 EETAC</t>
  </si>
  <si>
    <t>310 EPSEB</t>
  </si>
  <si>
    <t>330 EPSEM</t>
  </si>
  <si>
    <t>370 FOOT</t>
  </si>
  <si>
    <t>390 ESAB</t>
  </si>
  <si>
    <t>410 ICE</t>
  </si>
  <si>
    <t>820 EUETIB</t>
  </si>
  <si>
    <t>860 EEI</t>
  </si>
  <si>
    <t>TOTAL</t>
  </si>
  <si>
    <t>Enginyeria d'organització</t>
  </si>
  <si>
    <t>340 EPSEVG</t>
  </si>
  <si>
    <t>480 IS.UPC</t>
  </si>
  <si>
    <t>Màster Universitari En Enginyeria De Sistemes Automàtics I Electrònica Industrial</t>
  </si>
  <si>
    <t>Màster Universitari En Formació Del Professorat D'Educació Secundària Obligatòria I Batxillerat, Formació Professional I Ensenyament D'Idiomes</t>
  </si>
  <si>
    <t>Total</t>
  </si>
  <si>
    <t>Màsters gestionats per la Unitat Tècnica de Gestió d'Arquitectura de Barcelona (183 UTGAB)</t>
  </si>
  <si>
    <t>Tornar taula principal</t>
  </si>
  <si>
    <t>Màsters gestionats per la Facultat de Matemàtiques i Estadística (200 FME)</t>
  </si>
  <si>
    <t>Màsters gestionats per la Escola Tècnica Superior dEnginyeries Industrial i Aeronàutica de Terrassa (220 ETSEIAT)</t>
  </si>
  <si>
    <t>Màsters gestionats per l'Escola Tècnica Superior d'Enginyeria de Telecomunicació de Barcelona (230 ETSETB)</t>
  </si>
  <si>
    <t>Màsters gestionats per l'Escola Tècnica Superior d'Enginyeria Industrial de Barcelona (240 ETSEIB)</t>
  </si>
  <si>
    <t>Màsters gestionats per l'Escola Tècnica Superior d'Enginyers de Camins, Canals i Ports de Barcelona (250 ETSECCPB)</t>
  </si>
  <si>
    <t>Màsters gestionats per la Facultat d'Informàtica de Barcelona (270 FIB)</t>
  </si>
  <si>
    <t>Màsters gestionats per l'Escola d'Enginyeria de Telecomunicació i Aeroespacial de Castelldefels (300 EETAC)</t>
  </si>
  <si>
    <t>Màsters gestionats per l'Escola Politècnica Superior d'Edificació de Barcelona (310 EPSEB)</t>
  </si>
  <si>
    <t>Màsters gestionats per l'Escola Politècnica Superior dEnginyeria de Manresa (330 EPSEM)</t>
  </si>
  <si>
    <t>Màsters gestionats per l'Escola Politècnica Superior d'Enginyeria de Vilanova i la Geltrú (340 EPSEVG)</t>
  </si>
  <si>
    <t>Màsters gestionats per laFacultat d'Òptica i Optometria de Terrassa (370 foot)</t>
  </si>
  <si>
    <t>Màsters gestionats per l'Escola Superior d'Agricultura de Barcelona (390 ESAB)</t>
  </si>
  <si>
    <t>Màsters gestionats per l'Escola Universitària d'Enginyeria Tècnica Industrial de Barcelona (820 EUETIB)</t>
  </si>
  <si>
    <t>Màsters gestionats per l'Escola d'Enginyeria d'Igualada (860 EEI)</t>
  </si>
  <si>
    <t>Màsters gestionats per l'Institut de Ciències de l'Educació (410 ICE)</t>
  </si>
  <si>
    <t>Màsters gestionats per l'Institut Universitari de Recerca en Ciència i Tecnologies de la Sostenibilitat (480 IS.UPC)</t>
  </si>
  <si>
    <t>Total estudiants de màster matriculats segons la nacionalitat</t>
  </si>
  <si>
    <t>Estudiants matriculats segons la seva nacionalitat</t>
  </si>
  <si>
    <t>País nacionalitat</t>
  </si>
  <si>
    <t>Enginyeria industrial</t>
  </si>
  <si>
    <t>Enginyeria de telecomunicació</t>
  </si>
  <si>
    <t>European Master in Photonics Engineering, Nanophotonics and Biophotonics</t>
  </si>
  <si>
    <t>European Master in Distributed Computing</t>
  </si>
  <si>
    <t>Enginyeria de mines</t>
  </si>
  <si>
    <t>Ciència i tecnologia de la sostenibilitat</t>
  </si>
  <si>
    <t>Enginyeria del Cuir</t>
  </si>
  <si>
    <t>Màster Universitari en Paisatgisme</t>
  </si>
  <si>
    <t>Màster Universitari en Urbanisme</t>
  </si>
  <si>
    <t>Màster Universitari en Enginyeria Industrial</t>
  </si>
  <si>
    <t>Màster Universitari en Enginyeria Electrònica</t>
  </si>
  <si>
    <t>Màster Universitari en Fotònica</t>
  </si>
  <si>
    <t>Màster Universitari Erasmus Mundus en Sistemes Energètics Sostenibles</t>
  </si>
  <si>
    <t>Màster Universitari en Enginyeria Química</t>
  </si>
  <si>
    <t>Màster Universitari en Enginyeria Nuclear</t>
  </si>
  <si>
    <t>Màster Universitari en Enginyeria Ambiental</t>
  </si>
  <si>
    <t>Màster Universitari en Mètodes Numèrics en Enginyeria</t>
  </si>
  <si>
    <t>Màster Universitari en Enginyeria Civil</t>
  </si>
  <si>
    <t>Màster Universitari Erasmus Mundus en Gestió Del Risc Per Inundació</t>
  </si>
  <si>
    <t>Màster Universitari Erasmus Mundus en Mecànica Computacional</t>
  </si>
  <si>
    <t>Màster Universitari en Intel·Ligència Artificial</t>
  </si>
  <si>
    <t>Màster Universitari Erasmus Mundus en Computació Distribuïda</t>
  </si>
  <si>
    <t>Màster Universitari en Enginyeria Informàtica</t>
  </si>
  <si>
    <t>Màster Universitari en Sostenibilitat</t>
  </si>
  <si>
    <t>Màster Universitari en Enginyeria en Energia</t>
  </si>
  <si>
    <t>Màster Universitari en Enginyeria Del Cuir</t>
  </si>
  <si>
    <t>Màster Universitari en Enginyeria de Telecomunicació</t>
  </si>
  <si>
    <t>Màster Universitari en Enginyeria de Tecnologies de Materials Fibrosos</t>
  </si>
  <si>
    <t>Màster Universitari en Enginyeria de Recursos Naturals</t>
  </si>
  <si>
    <t>Màster Universitari en Enginyeria de Mines</t>
  </si>
  <si>
    <t>Erasmus Mundus Master of Research on Information and  Communication Technologies</t>
  </si>
  <si>
    <t>Erasmus Mundus Master in Hydroinformatics and  Water Management</t>
  </si>
  <si>
    <t>Master of Science in Information and  Communication Technologies</t>
  </si>
  <si>
    <t>Erasmus Mundus Master in Advanced Materials Science and Engineering</t>
  </si>
  <si>
    <t>Màster Universitari en Ciència i Enginyeria de Materials</t>
  </si>
  <si>
    <t>Màster Universitari en Automàtica i Robòtica</t>
  </si>
  <si>
    <t>Màster Universitari en Enginyeria Estructural i de la Construcció</t>
  </si>
  <si>
    <t>Màster Universitari Erasmus Mundus en Anàlisi Estructural de Monuments i Construccions Històriques (Sahc)</t>
  </si>
  <si>
    <t>Màster Universitari en Enginyeria de Camins, Canals i Ports</t>
  </si>
  <si>
    <t>Màster Universitari en Enginyeria Geològica i de Mines</t>
  </si>
  <si>
    <t>Màster Universitari Erasmus Mundus en Mineria de Dades i Gestió Del Coneixement</t>
  </si>
  <si>
    <t>Màster Universitari en Innovació i Recerca en Informàtica</t>
  </si>
  <si>
    <t>Màster Universitari en Ciència i Tecnologia Aeroespacial</t>
  </si>
  <si>
    <t>Màster Universitari en Enginyeria de Sistemes Automàtics i Electrònica Industrial</t>
  </si>
  <si>
    <t>Màster Universitari en Enginyeria i Gestió de les Telecomunicacions</t>
  </si>
  <si>
    <t>Màster Universitari en Optometria i Ciències de la Visió</t>
  </si>
  <si>
    <t>Màster Universitari en Tecnologia per al Desenvolupament Humà i la Cooperació</t>
  </si>
  <si>
    <t>Màster Universitari en Ciència i Tecnologia de la Sostenibilitat</t>
  </si>
  <si>
    <t>Màster Universitari en Gestió i Valoració Urbana</t>
  </si>
  <si>
    <t>Màster Universitari en Estadística i Investigació Operativa</t>
  </si>
  <si>
    <t>Màster Universitari Erasmus Mundus en Enginyeria Fotònica, Nanofotònica i Biofotònica</t>
  </si>
  <si>
    <t>Màster Universitari en Logistica, Transport i Mobilitat</t>
  </si>
  <si>
    <t>Màster Universitari en Seguretat i Salut en el Treball - Prevenció de Riscos Laborals</t>
  </si>
  <si>
    <t>Màster Universitari en Enginyeria d'Organització</t>
  </si>
  <si>
    <t>Màster Universitari en Enginyeria d'Automoció</t>
  </si>
  <si>
    <t>Màster Universitari en Teoria i Història de l'Arquitectura</t>
  </si>
  <si>
    <t>Màster Universitari en Tecnologia a l'Arquitectura</t>
  </si>
  <si>
    <t>Màster Universitari en Teoria i Pràctica del Projecte d'Arquitectura</t>
  </si>
  <si>
    <t>Master in Advanced Mathematics and Mathematical Engineering</t>
  </si>
  <si>
    <t>MATRÍCULA D'ESTUDIANTAT ESTRANGER PER ESTUDIS I NACIONALITAT</t>
  </si>
  <si>
    <t xml:space="preserve">Màster Universitari en Formació Del Professorat d'Educació Secundària Obligatòria i Batxillerat, Formació Professional i Ensenyament d'Idiomes. </t>
  </si>
  <si>
    <t>Màster Universitari en Enginyeria Aeronàutica</t>
  </si>
  <si>
    <t>Màster Universitari en Cadena de Subministrament, Transport i Mobilitat</t>
  </si>
  <si>
    <t>280 FNB</t>
  </si>
  <si>
    <t>Màster Universitari en Enginyeria Nàutica i Transport Marítim</t>
  </si>
  <si>
    <t>Màster Universitari en Enginyeria Marina</t>
  </si>
  <si>
    <t>290 ETSAV</t>
  </si>
  <si>
    <t>Màster Universitari en Intervenció Sostenible en el Medi Construït</t>
  </si>
  <si>
    <t>Màster Universitari en Tecnologies facilitadores per a la Indústria Alimentària i Bioprocesos</t>
  </si>
  <si>
    <t>ALEMANYA</t>
  </si>
  <si>
    <t>ARÀBIA SAUDITA</t>
  </si>
  <si>
    <t>ARGENTINA</t>
  </si>
  <si>
    <t>BIELORÚSSIA</t>
  </si>
  <si>
    <t>BRASIL</t>
  </si>
  <si>
    <t>COLÒMBIA</t>
  </si>
  <si>
    <t>COREA, REPÚBLICA DE</t>
  </si>
  <si>
    <t>COSTA RICA</t>
  </si>
  <si>
    <t>CROÀCIA</t>
  </si>
  <si>
    <t>DOMINICANA, REPÚBLICA</t>
  </si>
  <si>
    <t>EQUADOR</t>
  </si>
  <si>
    <t>ESPANYA</t>
  </si>
  <si>
    <t>FRANÇA</t>
  </si>
  <si>
    <t>GRÈCIA</t>
  </si>
  <si>
    <t>HONGRIA</t>
  </si>
  <si>
    <t>IRAN</t>
  </si>
  <si>
    <t>ITÀLIA</t>
  </si>
  <si>
    <t>JAPÓ</t>
  </si>
  <si>
    <t>LITUÀNIA</t>
  </si>
  <si>
    <t>MARROC</t>
  </si>
  <si>
    <t>MÈXIC</t>
  </si>
  <si>
    <t>NORUEGA</t>
  </si>
  <si>
    <t>PERÚ</t>
  </si>
  <si>
    <t>POLÒNIA</t>
  </si>
  <si>
    <t>RÚSSIA</t>
  </si>
  <si>
    <t>SALVADOR, EL</t>
  </si>
  <si>
    <t>TURQUIA</t>
  </si>
  <si>
    <t>UCRAÏNA</t>
  </si>
  <si>
    <t>URUGUAI</t>
  </si>
  <si>
    <t>VENEÇUELA</t>
  </si>
  <si>
    <t>XILE</t>
  </si>
  <si>
    <t>XINA</t>
  </si>
  <si>
    <t>PARAGUAI</t>
  </si>
  <si>
    <t>IRLANDA</t>
  </si>
  <si>
    <t>PORTUGAL</t>
  </si>
  <si>
    <t>ROMANIA</t>
  </si>
  <si>
    <t>Enginyeria aeronàutica</t>
  </si>
  <si>
    <t>ANDORRA</t>
  </si>
  <si>
    <t>BOLÍVIA</t>
  </si>
  <si>
    <t>DINAMARCA</t>
  </si>
  <si>
    <t>PAÏSOS BAIXOS</t>
  </si>
  <si>
    <t>COSTA D'IVORI</t>
  </si>
  <si>
    <t>CUBA</t>
  </si>
  <si>
    <t>EGIPTE</t>
  </si>
  <si>
    <t>ÍNDIA</t>
  </si>
  <si>
    <t>INDONÈSIA</t>
  </si>
  <si>
    <t>LÍBAN</t>
  </si>
  <si>
    <t>PAKISTAN</t>
  </si>
  <si>
    <t>SÈRBIA</t>
  </si>
  <si>
    <t>Cadena de subministrament, transport i mobilitat</t>
  </si>
  <si>
    <t>ARMÈNIA</t>
  </si>
  <si>
    <t>BANGLA DESH</t>
  </si>
  <si>
    <t>ESTATS UNITS D'AMÈRICA</t>
  </si>
  <si>
    <t>MALÀISIA</t>
  </si>
  <si>
    <t>REGNE UNIT</t>
  </si>
  <si>
    <t>TXECA, REPÚBLICA</t>
  </si>
  <si>
    <t>Erasmus Mundus en Mecànica computacional</t>
  </si>
  <si>
    <t>FILIPINES</t>
  </si>
  <si>
    <t>NEPAL</t>
  </si>
  <si>
    <t>NICARAGUA</t>
  </si>
  <si>
    <t>PANAMÀ</t>
  </si>
  <si>
    <t>SÍRIA</t>
  </si>
  <si>
    <t>SRI LANKA</t>
  </si>
  <si>
    <t>ALBÀNIA</t>
  </si>
  <si>
    <t>ISRAEL</t>
  </si>
  <si>
    <t>KAZAKHSTAN</t>
  </si>
  <si>
    <t>KENYA</t>
  </si>
  <si>
    <t>LETÒNIA</t>
  </si>
  <si>
    <t>Enginyeria Marina</t>
  </si>
  <si>
    <t>Enginyeria Nàutica i Transport Marítim</t>
  </si>
  <si>
    <t>Màsters gestionats per la Facultat de Nàutica de Barcelona</t>
  </si>
  <si>
    <t>Màsters gestionats per l'Escola Tècnica Superior d'Arquitectura del Vallès</t>
  </si>
  <si>
    <t>HONDURES</t>
  </si>
  <si>
    <t>IRAQ</t>
  </si>
  <si>
    <t>Tecnologies Facilitadores per a la Indústria Alimentària i de Bioprocesos</t>
  </si>
  <si>
    <t>TUNÍSIA</t>
  </si>
  <si>
    <t>BÈLGICA</t>
  </si>
  <si>
    <t>XIPRE</t>
  </si>
  <si>
    <t>Enginyeria de l'Energia</t>
  </si>
  <si>
    <t>PUERTO RICO</t>
  </si>
  <si>
    <t>Dades a maig 2016</t>
  </si>
  <si>
    <t>210 ETSAB</t>
  </si>
  <si>
    <t>Enginyeria de sistemes automàtics i electrònica industrial</t>
  </si>
  <si>
    <t>Enginyeria de tecnologies de materials fibrosos</t>
  </si>
  <si>
    <t>Arquitectura</t>
  </si>
  <si>
    <t>Arquitectura·BarcelonaArch (MBArch)</t>
  </si>
  <si>
    <t>Enginyeria d'automoció</t>
  </si>
  <si>
    <t>Seguretat i salut en el treball - prevenció de riscos laborals</t>
  </si>
  <si>
    <t>Enginyeria de camins, canals i ports</t>
  </si>
  <si>
    <t>Enginyeria del terreny</t>
  </si>
  <si>
    <t>Enginyeria geològica i de mines</t>
  </si>
  <si>
    <t>Erasmus Mundus in Coastal and Marine Engineering and Management (COMEM)</t>
  </si>
  <si>
    <t>Erasmus Mundus Master of Science in Flood Risk Management</t>
  </si>
  <si>
    <t>Mètodes numèrics en enginyeria</t>
  </si>
  <si>
    <t>European Master in Data Mining and Knowledge Management</t>
  </si>
  <si>
    <t>Intervenció sostenible en el medi construït</t>
  </si>
  <si>
    <t>Tecnologia per al desenvolupament humà i la cooperació</t>
  </si>
  <si>
    <t>205 ESEIAAT</t>
  </si>
  <si>
    <t>Màster Universitari en Arquitectura</t>
  </si>
  <si>
    <t>Màster Universitari en Arquitectura·BarcelonaArch (MBArch)</t>
  </si>
  <si>
    <t xml:space="preserve">Màster Universitari en Enginyeria del Terreny </t>
  </si>
  <si>
    <t>Màster Universitari en Enginyeria del Terreny i Enginyeria Sismica</t>
  </si>
  <si>
    <t xml:space="preserve">Aplicacions i Gestió de l'Enginyeria de Telecomunicació ( MASTEAM ) </t>
  </si>
  <si>
    <t>801 EUNCET</t>
  </si>
  <si>
    <t>Màster Universitari Erasmus Mundus en Tecnologies de la Informació per a  la Intel·ligència Empresarial</t>
  </si>
  <si>
    <t>Màster Universitari en Administraciói Direcció d'Empreses</t>
  </si>
  <si>
    <t xml:space="preserve">   Dades a maig 2016</t>
  </si>
  <si>
    <t>Alemania</t>
  </si>
  <si>
    <t>Argentina</t>
  </si>
  <si>
    <t>Bélgica</t>
  </si>
  <si>
    <t>Chile</t>
  </si>
  <si>
    <t>China</t>
  </si>
  <si>
    <t>Colombia</t>
  </si>
  <si>
    <t>Ecuador</t>
  </si>
  <si>
    <t>España</t>
  </si>
  <si>
    <t>Irán</t>
  </si>
  <si>
    <t>Irlanda</t>
  </si>
  <si>
    <t>Italia</t>
  </si>
  <si>
    <t>México</t>
  </si>
  <si>
    <t>Perú</t>
  </si>
  <si>
    <t>Reino Unido</t>
  </si>
  <si>
    <t>República Dominicana</t>
  </si>
  <si>
    <t>Rumanía</t>
  </si>
  <si>
    <t>Ucrania</t>
  </si>
  <si>
    <t>Venezuela</t>
  </si>
  <si>
    <t>Enginyeria química</t>
  </si>
  <si>
    <t>Erasmus Mundus in Environomical Pathways for Sustainable Energy</t>
  </si>
  <si>
    <t>BULGÀRIA</t>
  </si>
  <si>
    <t>JORDÀNIA</t>
  </si>
  <si>
    <t>MACEDÒNIA</t>
  </si>
  <si>
    <t>AFGANISTAN</t>
  </si>
  <si>
    <t>CAMERUN</t>
  </si>
  <si>
    <t>Fotònica/ Photonics</t>
  </si>
  <si>
    <t>Erasmus Mundus en investigació en tecnologies de la informació i la comuniocació</t>
  </si>
  <si>
    <t>GUATEMALA</t>
  </si>
  <si>
    <t>Enginyeria nuclear</t>
  </si>
  <si>
    <t>Erasmus Mundus en ciència i enginyeria de materials avançats</t>
  </si>
  <si>
    <t>Erasmus Mundus in Coastal and Marine Engineering and Management</t>
  </si>
  <si>
    <t>BÒSNIA I HERCEGOVINA</t>
  </si>
  <si>
    <t>CANADÀ</t>
  </si>
  <si>
    <t>FINLÀNDIA</t>
  </si>
  <si>
    <t>MONTENEGRO</t>
  </si>
  <si>
    <t>SUÈCIA</t>
  </si>
  <si>
    <t>TANZÀNIA</t>
  </si>
  <si>
    <t>VIETNAM</t>
  </si>
  <si>
    <t>Erasmus Mundus Master in Hydroinformatics and Water</t>
  </si>
  <si>
    <t>Enginyeria informàtica</t>
  </si>
  <si>
    <t>NIGÈRIA</t>
  </si>
  <si>
    <t>Erasmus Mundus in Information Technologies for Business Intelligence</t>
  </si>
  <si>
    <t>Innovació i investigació en informàtica</t>
  </si>
  <si>
    <t>ÀUSTRIA</t>
  </si>
  <si>
    <t>Aplicacions i Gestió de l'Enginyeria de Telecomunicació</t>
  </si>
  <si>
    <t>Administració i Direcció d'Empreses</t>
  </si>
  <si>
    <t>Màsters gestionats per l'EUNCET</t>
  </si>
  <si>
    <t>Màster Universitari en Gestió de l'Edificació</t>
  </si>
  <si>
    <t>Construcció Avançada en l'Edificació</t>
  </si>
  <si>
    <t>Edificació</t>
  </si>
  <si>
    <t>Gestió de l'edificació</t>
  </si>
  <si>
    <t>Màster Universitari en Construcció Avançada en l'Edificació</t>
  </si>
  <si>
    <t>Màster Universitari en Edificació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</si>
</sst>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.0%"/>
    <numFmt numFmtId="165" formatCode="0_)"/>
    <numFmt numFmtId="166" formatCode="_(#,##0_);_(\(#,##0\);_(&quot;-&quot;_);_(@_)"/>
  </numFmts>
  <fonts count="20" x14ac:knownFonts="1">
    <font>
      <sz val="10"/>
      <name val="Arial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u/>
      <sz val="10"/>
      <color theme="10"/>
      <name val="Arial"/>
      <family val="2"/>
    </font>
    <font>
      <i/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u/>
      <sz val="10"/>
      <color theme="4" tint="-0.49998474074526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n">
        <color rgb="FF37609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/>
      <right/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4">
    <xf numFmtId="0" fontId="0" fillId="0" borderId="0"/>
    <xf numFmtId="9" fontId="5" fillId="0" borderId="0" applyFont="0" applyFill="0" applyBorder="0" applyAlignment="0" applyProtection="0"/>
    <xf numFmtId="0" fontId="3" fillId="0" borderId="3" applyNumberFormat="0" applyFont="0" applyFill="0" applyAlignment="0" applyProtection="0">
      <alignment horizontal="center" vertical="top" wrapText="1"/>
    </xf>
    <xf numFmtId="0" fontId="4" fillId="4" borderId="5" applyNumberFormat="0" applyFont="0" applyFill="0" applyAlignment="0" applyProtection="0"/>
    <xf numFmtId="0" fontId="5" fillId="0" borderId="7" applyNumberFormat="0" applyFont="0" applyFill="0" applyAlignment="0" applyProtection="0"/>
    <xf numFmtId="0" fontId="4" fillId="4" borderId="9" applyNumberFormat="0" applyFont="0" applyFill="0" applyAlignment="0" applyProtection="0"/>
    <xf numFmtId="0" fontId="3" fillId="5" borderId="11">
      <alignment horizontal="center" vertical="center" wrapText="1"/>
    </xf>
    <xf numFmtId="0" fontId="4" fillId="4" borderId="13" applyNumberFormat="0" applyFont="0" applyFill="0" applyAlignment="0" applyProtection="0"/>
    <xf numFmtId="3" fontId="7" fillId="7" borderId="11" applyNumberFormat="0">
      <alignment vertical="center"/>
    </xf>
    <xf numFmtId="3" fontId="7" fillId="8" borderId="11" applyNumberFormat="0">
      <alignment vertical="center"/>
    </xf>
    <xf numFmtId="4" fontId="8" fillId="10" borderId="11" applyNumberFormat="0">
      <alignment vertical="center"/>
    </xf>
    <xf numFmtId="0" fontId="9" fillId="0" borderId="18" applyNumberFormat="0" applyFont="0" applyFill="0" applyAlignment="0" applyProtection="0">
      <alignment horizontal="center" vertical="top" wrapText="1"/>
    </xf>
    <xf numFmtId="0" fontId="5" fillId="0" borderId="19" applyNumberFormat="0" applyFont="0" applyFill="0" applyAlignment="0" applyProtection="0"/>
    <xf numFmtId="0" fontId="5" fillId="0" borderId="20" applyNumberFormat="0" applyFont="0" applyFill="0" applyAlignment="0" applyProtection="0"/>
    <xf numFmtId="0" fontId="4" fillId="4" borderId="21" applyNumberFormat="0" applyFont="0" applyFill="0" applyAlignment="0" applyProtection="0"/>
    <xf numFmtId="4" fontId="3" fillId="5" borderId="11">
      <alignment horizontal="left" vertical="center"/>
    </xf>
    <xf numFmtId="0" fontId="8" fillId="10" borderId="11">
      <alignment horizontal="left" vertical="center"/>
    </xf>
    <xf numFmtId="0" fontId="8" fillId="4" borderId="11">
      <alignment horizontal="left" vertical="center"/>
    </xf>
    <xf numFmtId="0" fontId="8" fillId="4" borderId="11">
      <alignment horizontal="left" vertical="center"/>
    </xf>
    <xf numFmtId="0" fontId="8" fillId="12" borderId="11">
      <alignment horizontal="left" vertical="center"/>
    </xf>
    <xf numFmtId="0" fontId="10" fillId="2" borderId="0">
      <alignment horizontal="left" vertical="center"/>
    </xf>
    <xf numFmtId="44" fontId="5" fillId="0" borderId="0" applyFont="0" applyFill="0" applyBorder="0" applyAlignment="0" applyProtection="0"/>
    <xf numFmtId="4" fontId="7" fillId="4" borderId="11" applyNumberFormat="0">
      <alignment vertical="center"/>
    </xf>
    <xf numFmtId="4" fontId="7" fillId="12" borderId="11" applyNumberFormat="0">
      <alignment vertical="center"/>
    </xf>
    <xf numFmtId="0" fontId="7" fillId="3" borderId="11">
      <alignment horizontal="left" vertical="center"/>
    </xf>
    <xf numFmtId="0" fontId="3" fillId="13" borderId="11">
      <alignment horizontal="center" vertical="center"/>
    </xf>
    <xf numFmtId="3" fontId="7" fillId="4" borderId="0" applyNumberFormat="0">
      <alignment vertical="center"/>
    </xf>
    <xf numFmtId="4" fontId="8" fillId="4" borderId="11" applyNumberFormat="0">
      <alignment vertical="center"/>
    </xf>
    <xf numFmtId="0" fontId="3" fillId="5" borderId="11">
      <alignment horizontal="center" vertical="center"/>
    </xf>
    <xf numFmtId="4" fontId="8" fillId="12" borderId="11" applyNumberFormat="0">
      <alignment vertical="center"/>
    </xf>
    <xf numFmtId="0" fontId="5" fillId="0" borderId="0" applyNumberFormat="0" applyProtection="0">
      <alignment horizontal="right"/>
    </xf>
    <xf numFmtId="0" fontId="13" fillId="0" borderId="0"/>
    <xf numFmtId="0" fontId="5" fillId="0" borderId="0"/>
    <xf numFmtId="0" fontId="16" fillId="0" borderId="0" applyNumberFormat="0" applyFill="0" applyBorder="0" applyAlignment="0" applyProtection="0"/>
  </cellStyleXfs>
  <cellXfs count="195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6" fillId="6" borderId="12" xfId="6" applyFont="1" applyFill="1" applyBorder="1" applyAlignment="1">
      <alignment horizontal="center" vertical="center" wrapText="1"/>
    </xf>
    <xf numFmtId="0" fontId="6" fillId="6" borderId="12" xfId="6" applyFont="1" applyFill="1" applyBorder="1">
      <alignment horizontal="center" vertical="center" wrapText="1"/>
    </xf>
    <xf numFmtId="0" fontId="1" fillId="2" borderId="0" xfId="0" applyFont="1" applyFill="1" applyBorder="1"/>
    <xf numFmtId="0" fontId="1" fillId="2" borderId="10" xfId="0" applyFont="1" applyFill="1" applyBorder="1"/>
    <xf numFmtId="0" fontId="1" fillId="2" borderId="14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1" fillId="11" borderId="0" xfId="0" applyFont="1" applyFill="1"/>
    <xf numFmtId="0" fontId="2" fillId="3" borderId="0" xfId="0" applyFont="1" applyFill="1" applyBorder="1" applyAlignment="1">
      <alignment horizontal="left" vertical="center"/>
    </xf>
    <xf numFmtId="0" fontId="12" fillId="11" borderId="0" xfId="0" applyFont="1" applyFill="1"/>
    <xf numFmtId="0" fontId="1" fillId="0" borderId="0" xfId="0" applyFont="1" applyFill="1"/>
    <xf numFmtId="3" fontId="1" fillId="15" borderId="12" xfId="8" applyNumberFormat="1" applyFont="1" applyFill="1" applyBorder="1">
      <alignment vertical="center"/>
    </xf>
    <xf numFmtId="164" fontId="1" fillId="15" borderId="12" xfId="1" applyNumberFormat="1" applyFont="1" applyFill="1" applyBorder="1" applyAlignment="1">
      <alignment vertical="center"/>
    </xf>
    <xf numFmtId="3" fontId="1" fillId="15" borderId="12" xfId="9" applyNumberFormat="1" applyFont="1" applyFill="1" applyBorder="1" applyAlignment="1">
      <alignment vertical="center" wrapText="1"/>
    </xf>
    <xf numFmtId="3" fontId="6" fillId="14" borderId="15" xfId="8" applyNumberFormat="1" applyFont="1" applyFill="1" applyBorder="1">
      <alignment vertical="center"/>
    </xf>
    <xf numFmtId="164" fontId="6" fillId="14" borderId="15" xfId="1" applyNumberFormat="1" applyFont="1" applyFill="1" applyBorder="1" applyAlignment="1">
      <alignment vertical="center"/>
    </xf>
    <xf numFmtId="0" fontId="11" fillId="11" borderId="22" xfId="0" applyFont="1" applyFill="1" applyBorder="1"/>
    <xf numFmtId="0" fontId="5" fillId="11" borderId="0" xfId="0" applyFont="1" applyFill="1" applyBorder="1"/>
    <xf numFmtId="0" fontId="5" fillId="11" borderId="0" xfId="0" applyFont="1" applyFill="1" applyBorder="1" applyAlignment="1">
      <alignment horizontal="left"/>
    </xf>
    <xf numFmtId="0" fontId="5" fillId="2" borderId="0" xfId="0" applyFont="1" applyFill="1" applyBorder="1"/>
    <xf numFmtId="0" fontId="11" fillId="11" borderId="0" xfId="0" applyFont="1" applyFill="1" applyAlignment="1">
      <alignment horizontal="left"/>
    </xf>
    <xf numFmtId="0" fontId="11" fillId="11" borderId="0" xfId="0" applyFont="1" applyFill="1" applyAlignment="1">
      <alignment horizontal="left" vertical="center" wrapText="1"/>
    </xf>
    <xf numFmtId="3" fontId="1" fillId="15" borderId="12" xfId="8" applyNumberFormat="1" applyFont="1" applyFill="1" applyBorder="1" applyAlignment="1">
      <alignment vertical="center" wrapText="1"/>
    </xf>
    <xf numFmtId="0" fontId="5" fillId="0" borderId="0" xfId="32" applyFont="1" applyAlignment="1">
      <alignment vertical="center"/>
    </xf>
    <xf numFmtId="0" fontId="5" fillId="0" borderId="0" xfId="32" applyFont="1" applyAlignment="1">
      <alignment horizontal="center" vertical="center"/>
    </xf>
    <xf numFmtId="166" fontId="5" fillId="0" borderId="0" xfId="32" applyNumberFormat="1" applyFont="1" applyAlignment="1">
      <alignment horizontal="center" vertical="center"/>
    </xf>
    <xf numFmtId="0" fontId="5" fillId="0" borderId="28" xfId="32" applyFont="1" applyBorder="1" applyAlignment="1">
      <alignment vertical="center"/>
    </xf>
    <xf numFmtId="0" fontId="5" fillId="0" borderId="29" xfId="32" applyFont="1" applyBorder="1" applyAlignment="1">
      <alignment horizontal="center" vertical="center"/>
    </xf>
    <xf numFmtId="0" fontId="5" fillId="0" borderId="30" xfId="32" applyFont="1" applyBorder="1" applyAlignment="1">
      <alignment vertical="center"/>
    </xf>
    <xf numFmtId="0" fontId="5" fillId="0" borderId="31" xfId="32" applyFont="1" applyBorder="1" applyAlignment="1">
      <alignment vertical="center"/>
    </xf>
    <xf numFmtId="0" fontId="5" fillId="0" borderId="33" xfId="32" applyFont="1" applyBorder="1" applyAlignment="1">
      <alignment vertical="center"/>
    </xf>
    <xf numFmtId="166" fontId="14" fillId="16" borderId="12" xfId="32" applyNumberFormat="1" applyFont="1" applyFill="1" applyBorder="1" applyAlignment="1">
      <alignment horizontal="center" vertical="center"/>
    </xf>
    <xf numFmtId="166" fontId="14" fillId="16" borderId="27" xfId="32" applyNumberFormat="1" applyFont="1" applyFill="1" applyBorder="1" applyAlignment="1">
      <alignment vertical="center"/>
    </xf>
    <xf numFmtId="166" fontId="14" fillId="9" borderId="12" xfId="32" applyNumberFormat="1" applyFont="1" applyFill="1" applyBorder="1" applyAlignment="1">
      <alignment horizontal="center" vertical="center"/>
    </xf>
    <xf numFmtId="166" fontId="14" fillId="9" borderId="27" xfId="32" applyNumberFormat="1" applyFont="1" applyFill="1" applyBorder="1" applyAlignment="1">
      <alignment vertical="center"/>
    </xf>
    <xf numFmtId="0" fontId="5" fillId="0" borderId="31" xfId="32" applyFont="1" applyBorder="1" applyAlignment="1">
      <alignment vertical="center" wrapText="1"/>
    </xf>
    <xf numFmtId="166" fontId="11" fillId="14" borderId="23" xfId="32" applyNumberFormat="1" applyFont="1" applyFill="1" applyBorder="1" applyAlignment="1">
      <alignment horizontal="center" vertical="center" wrapText="1"/>
    </xf>
    <xf numFmtId="0" fontId="5" fillId="0" borderId="35" xfId="32" applyFont="1" applyBorder="1" applyAlignment="1">
      <alignment vertical="center"/>
    </xf>
    <xf numFmtId="0" fontId="5" fillId="0" borderId="36" xfId="32" applyFont="1" applyBorder="1" applyAlignment="1">
      <alignment horizontal="center" vertical="center"/>
    </xf>
    <xf numFmtId="0" fontId="5" fillId="0" borderId="36" xfId="32" applyFont="1" applyBorder="1" applyAlignment="1">
      <alignment vertical="center"/>
    </xf>
    <xf numFmtId="0" fontId="5" fillId="0" borderId="37" xfId="32" applyFont="1" applyBorder="1" applyAlignment="1">
      <alignment vertical="center"/>
    </xf>
    <xf numFmtId="0" fontId="16" fillId="0" borderId="0" xfId="33" applyAlignment="1">
      <alignment vertical="center"/>
    </xf>
    <xf numFmtId="0" fontId="5" fillId="0" borderId="0" xfId="32" applyFont="1"/>
    <xf numFmtId="0" fontId="5" fillId="0" borderId="0" xfId="32" applyFont="1" applyAlignment="1">
      <alignment horizontal="center"/>
    </xf>
    <xf numFmtId="166" fontId="5" fillId="0" borderId="0" xfId="32" applyNumberFormat="1" applyFont="1"/>
    <xf numFmtId="0" fontId="5" fillId="0" borderId="28" xfId="32" applyFont="1" applyBorder="1"/>
    <xf numFmtId="0" fontId="5" fillId="0" borderId="29" xfId="32" applyFont="1" applyBorder="1" applyAlignment="1">
      <alignment horizontal="center"/>
    </xf>
    <xf numFmtId="0" fontId="5" fillId="0" borderId="29" xfId="32" applyFont="1" applyBorder="1"/>
    <xf numFmtId="0" fontId="5" fillId="0" borderId="30" xfId="32" applyFont="1" applyBorder="1"/>
    <xf numFmtId="0" fontId="5" fillId="0" borderId="31" xfId="32" applyFont="1" applyBorder="1"/>
    <xf numFmtId="0" fontId="5" fillId="0" borderId="33" xfId="32" applyFont="1" applyBorder="1"/>
    <xf numFmtId="0" fontId="5" fillId="0" borderId="35" xfId="32" applyFont="1" applyBorder="1"/>
    <xf numFmtId="0" fontId="14" fillId="0" borderId="36" xfId="32" applyFont="1" applyBorder="1" applyAlignment="1">
      <alignment horizontal="center" vertical="center"/>
    </xf>
    <xf numFmtId="0" fontId="14" fillId="0" borderId="36" xfId="32" applyFont="1" applyBorder="1" applyAlignment="1">
      <alignment horizontal="left" vertical="center"/>
    </xf>
    <xf numFmtId="0" fontId="14" fillId="0" borderId="37" xfId="32" applyFont="1" applyBorder="1" applyAlignment="1">
      <alignment horizontal="left" vertical="center"/>
    </xf>
    <xf numFmtId="0" fontId="14" fillId="0" borderId="0" xfId="32" applyFont="1" applyAlignment="1">
      <alignment horizontal="center" vertical="center"/>
    </xf>
    <xf numFmtId="0" fontId="14" fillId="0" borderId="0" xfId="32" applyFont="1" applyAlignment="1">
      <alignment horizontal="left" vertical="center"/>
    </xf>
    <xf numFmtId="0" fontId="15" fillId="0" borderId="0" xfId="32" applyFont="1" applyAlignment="1">
      <alignment vertical="center"/>
    </xf>
    <xf numFmtId="166" fontId="6" fillId="14" borderId="15" xfId="32" applyNumberFormat="1" applyFont="1" applyFill="1" applyBorder="1" applyAlignment="1">
      <alignment horizontal="center" vertical="center"/>
    </xf>
    <xf numFmtId="0" fontId="6" fillId="14" borderId="32" xfId="32" applyFont="1" applyFill="1" applyBorder="1" applyAlignment="1">
      <alignment vertical="center"/>
    </xf>
    <xf numFmtId="0" fontId="5" fillId="0" borderId="36" xfId="32" applyFont="1" applyBorder="1"/>
    <xf numFmtId="0" fontId="5" fillId="0" borderId="37" xfId="32" applyFont="1" applyBorder="1"/>
    <xf numFmtId="0" fontId="14" fillId="0" borderId="0" xfId="32" applyFont="1" applyAlignment="1">
      <alignment vertical="center"/>
    </xf>
    <xf numFmtId="166" fontId="14" fillId="9" borderId="27" xfId="32" applyNumberFormat="1" applyFont="1" applyFill="1" applyBorder="1" applyAlignment="1">
      <alignment horizontal="center" vertical="center"/>
    </xf>
    <xf numFmtId="166" fontId="14" fillId="16" borderId="27" xfId="32" applyNumberFormat="1" applyFont="1" applyFill="1" applyBorder="1" applyAlignment="1">
      <alignment horizontal="center" vertical="center"/>
    </xf>
    <xf numFmtId="166" fontId="11" fillId="14" borderId="34" xfId="32" applyNumberFormat="1" applyFont="1" applyFill="1" applyBorder="1" applyAlignment="1">
      <alignment horizontal="center" vertical="center" wrapText="1"/>
    </xf>
    <xf numFmtId="0" fontId="5" fillId="0" borderId="36" xfId="32" applyFont="1" applyBorder="1" applyAlignment="1">
      <alignment horizontal="center"/>
    </xf>
    <xf numFmtId="0" fontId="5" fillId="0" borderId="0" xfId="32"/>
    <xf numFmtId="0" fontId="5" fillId="0" borderId="28" xfId="32" applyBorder="1"/>
    <xf numFmtId="0" fontId="5" fillId="0" borderId="29" xfId="32" applyBorder="1"/>
    <xf numFmtId="0" fontId="5" fillId="0" borderId="30" xfId="32" applyBorder="1"/>
    <xf numFmtId="0" fontId="5" fillId="0" borderId="31" xfId="32" applyBorder="1"/>
    <xf numFmtId="0" fontId="5" fillId="0" borderId="33" xfId="32" applyBorder="1"/>
    <xf numFmtId="166" fontId="5" fillId="0" borderId="0" xfId="32" applyNumberFormat="1"/>
    <xf numFmtId="0" fontId="5" fillId="0" borderId="35" xfId="32" applyBorder="1"/>
    <xf numFmtId="0" fontId="5" fillId="0" borderId="36" xfId="32" applyBorder="1"/>
    <xf numFmtId="0" fontId="5" fillId="0" borderId="37" xfId="32" applyBorder="1"/>
    <xf numFmtId="166" fontId="11" fillId="14" borderId="32" xfId="32" applyNumberFormat="1" applyFont="1" applyFill="1" applyBorder="1" applyAlignment="1">
      <alignment vertical="center"/>
    </xf>
    <xf numFmtId="166" fontId="11" fillId="14" borderId="12" xfId="32" applyNumberFormat="1" applyFont="1" applyFill="1" applyBorder="1" applyAlignment="1">
      <alignment vertical="center" wrapText="1"/>
    </xf>
    <xf numFmtId="0" fontId="5" fillId="0" borderId="0" xfId="32" applyAlignment="1">
      <alignment horizontal="center" wrapText="1"/>
    </xf>
    <xf numFmtId="0" fontId="5" fillId="0" borderId="31" xfId="32" applyBorder="1" applyAlignment="1">
      <alignment horizontal="center" wrapText="1"/>
    </xf>
    <xf numFmtId="0" fontId="5" fillId="0" borderId="33" xfId="32" applyBorder="1" applyAlignment="1">
      <alignment horizontal="center" wrapText="1"/>
    </xf>
    <xf numFmtId="166" fontId="11" fillId="14" borderId="15" xfId="32" applyNumberFormat="1" applyFont="1" applyFill="1" applyBorder="1" applyAlignment="1">
      <alignment horizontal="center" vertical="center"/>
    </xf>
    <xf numFmtId="166" fontId="11" fillId="14" borderId="32" xfId="32" applyNumberFormat="1" applyFont="1" applyFill="1" applyBorder="1" applyAlignment="1">
      <alignment horizontal="left" vertical="center"/>
    </xf>
    <xf numFmtId="166" fontId="5" fillId="0" borderId="33" xfId="32" applyNumberFormat="1" applyBorder="1"/>
    <xf numFmtId="0" fontId="15" fillId="0" borderId="0" xfId="32" applyFont="1" applyAlignment="1">
      <alignment horizontal="left" vertical="center"/>
    </xf>
    <xf numFmtId="166" fontId="11" fillId="14" borderId="34" xfId="32" applyNumberFormat="1" applyFont="1" applyFill="1" applyBorder="1" applyAlignment="1">
      <alignment horizontal="left" vertical="center" wrapText="1"/>
    </xf>
    <xf numFmtId="166" fontId="11" fillId="14" borderId="12" xfId="32" applyNumberFormat="1" applyFont="1" applyFill="1" applyBorder="1" applyAlignment="1">
      <alignment horizontal="center" vertical="center" wrapText="1"/>
    </xf>
    <xf numFmtId="166" fontId="11" fillId="14" borderId="27" xfId="32" applyNumberFormat="1" applyFont="1" applyFill="1" applyBorder="1" applyAlignment="1">
      <alignment horizontal="left" vertical="center" wrapText="1"/>
    </xf>
    <xf numFmtId="0" fontId="5" fillId="0" borderId="0" xfId="32" applyAlignment="1">
      <alignment horizontal="left"/>
    </xf>
    <xf numFmtId="166" fontId="14" fillId="16" borderId="27" xfId="32" applyNumberFormat="1" applyFont="1" applyFill="1" applyBorder="1" applyAlignment="1">
      <alignment horizontal="left" vertical="center"/>
    </xf>
    <xf numFmtId="166" fontId="14" fillId="9" borderId="27" xfId="32" applyNumberFormat="1" applyFont="1" applyFill="1" applyBorder="1" applyAlignment="1">
      <alignment horizontal="left" vertical="center"/>
    </xf>
    <xf numFmtId="166" fontId="11" fillId="14" borderId="12" xfId="32" applyNumberFormat="1" applyFont="1" applyFill="1" applyBorder="1" applyAlignment="1">
      <alignment horizontal="left" vertical="center" wrapText="1"/>
    </xf>
    <xf numFmtId="0" fontId="5" fillId="0" borderId="36" xfId="32" applyBorder="1" applyAlignment="1">
      <alignment horizontal="left"/>
    </xf>
    <xf numFmtId="0" fontId="5" fillId="0" borderId="0" xfId="32" applyAlignment="1">
      <alignment horizontal="center"/>
    </xf>
    <xf numFmtId="0" fontId="5" fillId="0" borderId="29" xfId="32" applyBorder="1" applyAlignment="1">
      <alignment horizontal="center"/>
    </xf>
    <xf numFmtId="0" fontId="5" fillId="0" borderId="36" xfId="32" applyBorder="1" applyAlignment="1">
      <alignment horizontal="center"/>
    </xf>
    <xf numFmtId="0" fontId="16" fillId="0" borderId="0" xfId="33"/>
    <xf numFmtId="166" fontId="11" fillId="14" borderId="27" xfId="32" applyNumberFormat="1" applyFont="1" applyFill="1" applyBorder="1" applyAlignment="1">
      <alignment vertical="center"/>
    </xf>
    <xf numFmtId="166" fontId="11" fillId="14" borderId="12" xfId="32" applyNumberFormat="1" applyFont="1" applyFill="1" applyBorder="1" applyAlignment="1">
      <alignment horizontal="center" vertical="center"/>
    </xf>
    <xf numFmtId="0" fontId="17" fillId="0" borderId="29" xfId="32" applyFont="1" applyBorder="1" applyAlignment="1">
      <alignment vertical="center"/>
    </xf>
    <xf numFmtId="166" fontId="14" fillId="9" borderId="27" xfId="32" applyNumberFormat="1" applyFont="1" applyFill="1" applyBorder="1" applyAlignment="1">
      <alignment vertical="center" wrapText="1"/>
    </xf>
    <xf numFmtId="166" fontId="6" fillId="14" borderId="34" xfId="32" applyNumberFormat="1" applyFont="1" applyFill="1" applyBorder="1" applyAlignment="1">
      <alignment vertical="center"/>
    </xf>
    <xf numFmtId="166" fontId="6" fillId="14" borderId="23" xfId="32" applyNumberFormat="1" applyFont="1" applyFill="1" applyBorder="1" applyAlignment="1">
      <alignment horizontal="center" vertical="center" wrapText="1"/>
    </xf>
    <xf numFmtId="0" fontId="17" fillId="0" borderId="29" xfId="32" applyFont="1" applyBorder="1"/>
    <xf numFmtId="166" fontId="11" fillId="14" borderId="27" xfId="32" applyNumberFormat="1" applyFont="1" applyFill="1" applyBorder="1" applyAlignment="1">
      <alignment horizontal="center" vertical="center"/>
    </xf>
    <xf numFmtId="166" fontId="6" fillId="14" borderId="27" xfId="32" applyNumberFormat="1" applyFont="1" applyFill="1" applyBorder="1" applyAlignment="1">
      <alignment vertical="center"/>
    </xf>
    <xf numFmtId="0" fontId="17" fillId="0" borderId="30" xfId="32" applyFont="1" applyBorder="1"/>
    <xf numFmtId="166" fontId="11" fillId="14" borderId="27" xfId="32" applyNumberFormat="1" applyFont="1" applyFill="1" applyBorder="1" applyAlignment="1">
      <alignment horizontal="left" vertical="center"/>
    </xf>
    <xf numFmtId="166" fontId="14" fillId="11" borderId="38" xfId="32" applyNumberFormat="1" applyFont="1" applyFill="1" applyBorder="1" applyAlignment="1">
      <alignment horizontal="center" vertical="center"/>
    </xf>
    <xf numFmtId="166" fontId="1" fillId="15" borderId="12" xfId="8" applyNumberFormat="1" applyFont="1" applyFill="1" applyBorder="1">
      <alignment vertical="center"/>
    </xf>
    <xf numFmtId="166" fontId="1" fillId="15" borderId="12" xfId="1" applyNumberFormat="1" applyFont="1" applyFill="1" applyBorder="1" applyAlignment="1">
      <alignment vertical="center"/>
    </xf>
    <xf numFmtId="0" fontId="15" fillId="0" borderId="0" xfId="32" applyFont="1" applyAlignment="1">
      <alignment horizontal="left" vertical="center"/>
    </xf>
    <xf numFmtId="166" fontId="11" fillId="14" borderId="34" xfId="32" applyNumberFormat="1" applyFont="1" applyFill="1" applyBorder="1" applyAlignment="1">
      <alignment horizontal="center" vertical="center" wrapText="1"/>
    </xf>
    <xf numFmtId="0" fontId="15" fillId="0" borderId="0" xfId="32" applyFont="1" applyAlignment="1">
      <alignment horizontal="left" vertical="center"/>
    </xf>
    <xf numFmtId="166" fontId="11" fillId="14" borderId="27" xfId="32" applyNumberFormat="1" applyFont="1" applyFill="1" applyBorder="1" applyAlignment="1">
      <alignment horizontal="center" vertical="center" wrapText="1"/>
    </xf>
    <xf numFmtId="166" fontId="11" fillId="14" borderId="32" xfId="32" applyNumberFormat="1" applyFont="1" applyFill="1" applyBorder="1" applyAlignment="1">
      <alignment horizontal="center" vertical="center" wrapText="1"/>
    </xf>
    <xf numFmtId="166" fontId="11" fillId="14" borderId="34" xfId="32" applyNumberFormat="1" applyFont="1" applyFill="1" applyBorder="1" applyAlignment="1">
      <alignment horizontal="center" vertical="center" wrapText="1"/>
    </xf>
    <xf numFmtId="166" fontId="14" fillId="9" borderId="12" xfId="32" applyNumberFormat="1" applyFont="1" applyFill="1" applyBorder="1" applyAlignment="1">
      <alignment vertical="center"/>
    </xf>
    <xf numFmtId="166" fontId="14" fillId="16" borderId="12" xfId="32" applyNumberFormat="1" applyFont="1" applyFill="1" applyBorder="1" applyAlignment="1">
      <alignment vertical="center"/>
    </xf>
    <xf numFmtId="0" fontId="15" fillId="0" borderId="0" xfId="32" applyFont="1" applyAlignment="1">
      <alignment horizontal="left" vertical="center"/>
    </xf>
    <xf numFmtId="165" fontId="19" fillId="15" borderId="15" xfId="33" applyNumberFormat="1" applyFont="1" applyFill="1" applyBorder="1" applyAlignment="1">
      <alignment vertical="center" wrapText="1"/>
    </xf>
    <xf numFmtId="166" fontId="6" fillId="14" borderId="12" xfId="32" applyNumberFormat="1" applyFont="1" applyFill="1" applyBorder="1" applyAlignment="1">
      <alignment vertical="center"/>
    </xf>
    <xf numFmtId="0" fontId="15" fillId="0" borderId="0" xfId="32" applyFont="1" applyAlignment="1">
      <alignment horizontal="center" vertical="center"/>
    </xf>
    <xf numFmtId="166" fontId="6" fillId="14" borderId="27" xfId="32" applyNumberFormat="1" applyFont="1" applyFill="1" applyBorder="1" applyAlignment="1">
      <alignment horizontal="center" vertical="center"/>
    </xf>
    <xf numFmtId="166" fontId="14" fillId="15" borderId="27" xfId="32" applyNumberFormat="1" applyFont="1" applyFill="1" applyBorder="1" applyAlignment="1">
      <alignment vertical="center"/>
    </xf>
    <xf numFmtId="166" fontId="14" fillId="15" borderId="12" xfId="32" applyNumberFormat="1" applyFont="1" applyFill="1" applyBorder="1" applyAlignment="1">
      <alignment horizontal="center" vertical="center"/>
    </xf>
    <xf numFmtId="166" fontId="6" fillId="14" borderId="12" xfId="32" applyNumberFormat="1" applyFont="1" applyFill="1" applyBorder="1" applyAlignment="1">
      <alignment horizontal="center" vertical="center" wrapText="1"/>
    </xf>
    <xf numFmtId="166" fontId="11" fillId="14" borderId="26" xfId="32" applyNumberFormat="1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/>
    </xf>
    <xf numFmtId="0" fontId="6" fillId="6" borderId="12" xfId="6" applyFont="1" applyFill="1" applyBorder="1" applyAlignment="1">
      <alignment horizontal="left" vertical="center" wrapText="1"/>
    </xf>
    <xf numFmtId="165" fontId="19" fillId="15" borderId="12" xfId="33" applyNumberFormat="1" applyFont="1" applyFill="1" applyBorder="1" applyAlignment="1">
      <alignment horizontal="left" vertical="center" wrapText="1"/>
    </xf>
    <xf numFmtId="0" fontId="14" fillId="11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11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3" fontId="1" fillId="17" borderId="12" xfId="8" applyNumberFormat="1" applyFont="1" applyFill="1" applyBorder="1">
      <alignment vertical="center"/>
    </xf>
    <xf numFmtId="166" fontId="1" fillId="17" borderId="12" xfId="8" applyNumberFormat="1" applyFont="1" applyFill="1" applyBorder="1">
      <alignment vertical="center"/>
    </xf>
    <xf numFmtId="166" fontId="1" fillId="17" borderId="12" xfId="1" applyNumberFormat="1" applyFont="1" applyFill="1" applyBorder="1" applyAlignment="1">
      <alignment vertical="center"/>
    </xf>
    <xf numFmtId="164" fontId="1" fillId="17" borderId="12" xfId="1" applyNumberFormat="1" applyFont="1" applyFill="1" applyBorder="1" applyAlignment="1">
      <alignment vertical="center"/>
    </xf>
    <xf numFmtId="3" fontId="1" fillId="17" borderId="12" xfId="8" applyNumberFormat="1" applyFont="1" applyFill="1" applyBorder="1" applyAlignment="1">
      <alignment vertical="center" wrapText="1"/>
    </xf>
    <xf numFmtId="3" fontId="1" fillId="17" borderId="12" xfId="9" applyNumberFormat="1" applyFont="1" applyFill="1" applyBorder="1" applyAlignment="1">
      <alignment horizontal="left" vertical="center" wrapText="1"/>
    </xf>
    <xf numFmtId="3" fontId="1" fillId="17" borderId="12" xfId="9" applyNumberFormat="1" applyFont="1" applyFill="1" applyBorder="1">
      <alignment vertical="center"/>
    </xf>
    <xf numFmtId="3" fontId="1" fillId="17" borderId="12" xfId="9" applyNumberFormat="1" applyFont="1" applyFill="1" applyBorder="1" applyAlignment="1">
      <alignment vertical="center" wrapText="1"/>
    </xf>
    <xf numFmtId="3" fontId="1" fillId="17" borderId="12" xfId="8" applyNumberFormat="1" applyFont="1" applyFill="1" applyBorder="1" applyAlignment="1">
      <alignment vertical="center" wrapText="1" shrinkToFit="1"/>
    </xf>
    <xf numFmtId="165" fontId="19" fillId="17" borderId="12" xfId="33" applyNumberFormat="1" applyFont="1" applyFill="1" applyBorder="1" applyAlignment="1">
      <alignment horizontal="left" vertical="center" wrapText="1"/>
    </xf>
    <xf numFmtId="0" fontId="1" fillId="17" borderId="12" xfId="0" applyFont="1" applyFill="1" applyBorder="1"/>
    <xf numFmtId="0" fontId="1" fillId="2" borderId="4" xfId="2" applyFont="1" applyFill="1" applyBorder="1" applyAlignment="1"/>
    <xf numFmtId="0" fontId="18" fillId="2" borderId="6" xfId="3" applyFont="1" applyFill="1" applyBorder="1" applyAlignment="1">
      <alignment horizontal="left"/>
    </xf>
    <xf numFmtId="0" fontId="1" fillId="2" borderId="6" xfId="3" applyFont="1" applyFill="1" applyBorder="1" applyAlignment="1">
      <alignment horizontal="left"/>
    </xf>
    <xf numFmtId="0" fontId="1" fillId="2" borderId="8" xfId="4" applyFont="1" applyFill="1" applyBorder="1"/>
    <xf numFmtId="0" fontId="1" fillId="2" borderId="10" xfId="5" applyFont="1" applyFill="1" applyBorder="1"/>
    <xf numFmtId="0" fontId="1" fillId="2" borderId="14" xfId="7" applyFont="1" applyFill="1" applyBorder="1"/>
    <xf numFmtId="165" fontId="16" fillId="17" borderId="12" xfId="33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1" fillId="11" borderId="25" xfId="10" applyNumberFormat="1" applyFont="1" applyFill="1" applyBorder="1" applyAlignment="1">
      <alignment horizontal="left" vertical="center" wrapText="1"/>
    </xf>
    <xf numFmtId="0" fontId="11" fillId="11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14" fillId="0" borderId="0" xfId="31" applyFont="1" applyFill="1" applyBorder="1" applyAlignment="1">
      <alignment horizontal="left"/>
    </xf>
    <xf numFmtId="0" fontId="5" fillId="0" borderId="0" xfId="31" applyFont="1" applyFill="1" applyBorder="1" applyAlignment="1">
      <alignment horizontal="left"/>
    </xf>
    <xf numFmtId="166" fontId="14" fillId="16" borderId="12" xfId="32" applyNumberFormat="1" applyFont="1" applyFill="1" applyBorder="1" applyAlignment="1">
      <alignment horizontal="left" vertical="center"/>
    </xf>
    <xf numFmtId="166" fontId="14" fillId="9" borderId="12" xfId="32" applyNumberFormat="1" applyFont="1" applyFill="1" applyBorder="1" applyAlignment="1">
      <alignment horizontal="left" vertical="center"/>
    </xf>
    <xf numFmtId="166" fontId="14" fillId="9" borderId="34" xfId="32" applyNumberFormat="1" applyFont="1" applyFill="1" applyBorder="1" applyAlignment="1">
      <alignment vertical="center"/>
    </xf>
    <xf numFmtId="166" fontId="14" fillId="9" borderId="34" xfId="32" applyNumberFormat="1" applyFont="1" applyFill="1" applyBorder="1" applyAlignment="1">
      <alignment horizontal="center" vertical="center"/>
    </xf>
    <xf numFmtId="166" fontId="6" fillId="14" borderId="34" xfId="32" applyNumberFormat="1" applyFont="1" applyFill="1" applyBorder="1" applyAlignment="1">
      <alignment horizontal="center" vertical="center" wrapText="1"/>
    </xf>
    <xf numFmtId="0" fontId="16" fillId="0" borderId="0" xfId="33" applyAlignment="1">
      <alignment horizontal="center"/>
    </xf>
    <xf numFmtId="0" fontId="16" fillId="0" borderId="0" xfId="33" applyAlignment="1">
      <alignment horizontal="center" vertical="center"/>
    </xf>
    <xf numFmtId="166" fontId="11" fillId="14" borderId="32" xfId="32" applyNumberFormat="1" applyFont="1" applyFill="1" applyBorder="1" applyAlignment="1">
      <alignment horizontal="center" vertical="center"/>
    </xf>
    <xf numFmtId="0" fontId="17" fillId="0" borderId="29" xfId="32" applyFont="1" applyBorder="1" applyAlignment="1">
      <alignment horizontal="center" vertical="center"/>
    </xf>
    <xf numFmtId="166" fontId="14" fillId="17" borderId="27" xfId="32" applyNumberFormat="1" applyFont="1" applyFill="1" applyBorder="1" applyAlignment="1">
      <alignment vertical="center"/>
    </xf>
    <xf numFmtId="166" fontId="14" fillId="17" borderId="12" xfId="32" applyNumberFormat="1" applyFont="1" applyFill="1" applyBorder="1" applyAlignment="1">
      <alignment horizontal="center" vertical="center"/>
    </xf>
    <xf numFmtId="0" fontId="15" fillId="0" borderId="0" xfId="32" applyFont="1" applyAlignment="1">
      <alignment horizontal="left" vertical="center"/>
    </xf>
    <xf numFmtId="0" fontId="16" fillId="15" borderId="12" xfId="33" applyNumberFormat="1" applyFont="1" applyFill="1" applyBorder="1" applyAlignment="1">
      <alignment horizontal="left" vertical="center" wrapText="1"/>
    </xf>
    <xf numFmtId="0" fontId="19" fillId="17" borderId="12" xfId="33" applyNumberFormat="1" applyFont="1" applyFill="1" applyBorder="1" applyAlignment="1">
      <alignment horizontal="left" vertical="center" wrapText="1"/>
    </xf>
    <xf numFmtId="0" fontId="19" fillId="15" borderId="12" xfId="33" applyNumberFormat="1" applyFont="1" applyFill="1" applyBorder="1" applyAlignment="1">
      <alignment horizontal="left" vertical="center" wrapText="1"/>
    </xf>
    <xf numFmtId="0" fontId="17" fillId="11" borderId="24" xfId="10" applyNumberFormat="1" applyFont="1" applyFill="1" applyBorder="1" applyAlignment="1">
      <alignment horizontal="left" vertical="center" wrapText="1"/>
    </xf>
    <xf numFmtId="0" fontId="17" fillId="11" borderId="25" xfId="10" applyNumberFormat="1" applyFont="1" applyFill="1" applyBorder="1" applyAlignment="1">
      <alignment horizontal="left" vertical="center" wrapText="1"/>
    </xf>
    <xf numFmtId="0" fontId="16" fillId="15" borderId="15" xfId="33" applyNumberFormat="1" applyFont="1" applyFill="1" applyBorder="1" applyAlignment="1">
      <alignment horizontal="left" vertical="center" wrapText="1"/>
    </xf>
    <xf numFmtId="0" fontId="16" fillId="15" borderId="39" xfId="33" applyNumberFormat="1" applyFont="1" applyFill="1" applyBorder="1" applyAlignment="1">
      <alignment horizontal="left" vertical="center" wrapText="1"/>
    </xf>
    <xf numFmtId="0" fontId="16" fillId="15" borderId="23" xfId="33" applyNumberFormat="1" applyFont="1" applyFill="1" applyBorder="1" applyAlignment="1">
      <alignment horizontal="left" vertical="center" wrapText="1"/>
    </xf>
    <xf numFmtId="165" fontId="6" fillId="14" borderId="26" xfId="8" applyNumberFormat="1" applyFont="1" applyFill="1" applyBorder="1" applyAlignment="1">
      <alignment horizontal="left" vertical="center" wrapText="1"/>
    </xf>
    <xf numFmtId="165" fontId="6" fillId="14" borderId="27" xfId="8" applyNumberFormat="1" applyFont="1" applyFill="1" applyBorder="1" applyAlignment="1">
      <alignment horizontal="left" vertical="center" wrapText="1"/>
    </xf>
    <xf numFmtId="165" fontId="19" fillId="15" borderId="12" xfId="33" applyNumberFormat="1" applyFont="1" applyFill="1" applyBorder="1" applyAlignment="1">
      <alignment horizontal="left" vertical="center" wrapText="1"/>
    </xf>
    <xf numFmtId="0" fontId="16" fillId="17" borderId="12" xfId="33" applyNumberFormat="1" applyFont="1" applyFill="1" applyBorder="1" applyAlignment="1">
      <alignment horizontal="left" vertical="center"/>
    </xf>
    <xf numFmtId="165" fontId="19" fillId="17" borderId="12" xfId="33" applyNumberFormat="1" applyFont="1" applyFill="1" applyBorder="1" applyAlignment="1">
      <alignment horizontal="left" vertical="center" wrapText="1"/>
    </xf>
    <xf numFmtId="165" fontId="19" fillId="15" borderId="15" xfId="33" applyNumberFormat="1" applyFont="1" applyFill="1" applyBorder="1" applyAlignment="1">
      <alignment horizontal="left" vertical="center" wrapText="1"/>
    </xf>
    <xf numFmtId="165" fontId="19" fillId="15" borderId="39" xfId="33" applyNumberFormat="1" applyFont="1" applyFill="1" applyBorder="1" applyAlignment="1">
      <alignment horizontal="left" vertical="center" wrapText="1"/>
    </xf>
    <xf numFmtId="165" fontId="19" fillId="15" borderId="23" xfId="33" applyNumberFormat="1" applyFont="1" applyFill="1" applyBorder="1" applyAlignment="1">
      <alignment horizontal="left" vertical="center" wrapText="1"/>
    </xf>
    <xf numFmtId="0" fontId="15" fillId="0" borderId="0" xfId="32" applyFont="1" applyAlignment="1">
      <alignment horizontal="left" vertical="center"/>
    </xf>
  </cellXfs>
  <cellStyles count="34">
    <cellStyle name="BodeExteior" xfId="11"/>
    <cellStyle name="BordeEsqDI" xfId="12"/>
    <cellStyle name="BordeEsqDS" xfId="4"/>
    <cellStyle name="BordeEsqII" xfId="13"/>
    <cellStyle name="BordeEsqIS" xfId="2"/>
    <cellStyle name="BordeTablaDer" xfId="7"/>
    <cellStyle name="BordeTablaInf" xfId="14"/>
    <cellStyle name="BordeTablaIzq" xfId="5"/>
    <cellStyle name="BordeTablaSup" xfId="3"/>
    <cellStyle name="CMenuIzq" xfId="15"/>
    <cellStyle name="CMenuIzqTotal" xfId="16"/>
    <cellStyle name="CMenuIzqTotal0" xfId="17"/>
    <cellStyle name="CMenuIzqTotal1" xfId="18"/>
    <cellStyle name="CMenuIzqTotal2" xfId="19"/>
    <cellStyle name="comentario" xfId="20"/>
    <cellStyle name="Enllaç" xfId="33" builtinId="8"/>
    <cellStyle name="Euro" xfId="21"/>
    <cellStyle name="fColor1" xfId="8"/>
    <cellStyle name="fColor2" xfId="9"/>
    <cellStyle name="fColor3" xfId="22"/>
    <cellStyle name="fColor4" xfId="23"/>
    <cellStyle name="fSubTitulo" xfId="24"/>
    <cellStyle name="fTitularOscura" xfId="25"/>
    <cellStyle name="fTitulo" xfId="6"/>
    <cellStyle name="fTotal0" xfId="26"/>
    <cellStyle name="fTotal1" xfId="27"/>
    <cellStyle name="fTotal1Columna" xfId="28"/>
    <cellStyle name="fTotal2" xfId="29"/>
    <cellStyle name="fTotal3" xfId="10"/>
    <cellStyle name="Normal" xfId="0" builtinId="0"/>
    <cellStyle name="Normal 2" xfId="32"/>
    <cellStyle name="Normal_Total i nacionalitat" xfId="31"/>
    <cellStyle name="Percentatge" xfId="1" builtinId="5"/>
    <cellStyle name="SinEstilo" xfId="30"/>
  </cellStyles>
  <dxfs count="0"/>
  <tableStyles count="0" defaultTableStyle="TableStyleMedium9" defaultPivotStyle="PivotStyleLight16"/>
  <colors>
    <mruColors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showGridLines="0" tabSelected="1" topLeftCell="A4" zoomScaleNormal="100" workbookViewId="0">
      <selection activeCell="J12" sqref="J12"/>
    </sheetView>
  </sheetViews>
  <sheetFormatPr defaultColWidth="11.44140625" defaultRowHeight="13.2" x14ac:dyDescent="0.25"/>
  <cols>
    <col min="1" max="1" width="1.33203125" style="1" customWidth="1"/>
    <col min="2" max="2" width="0.5546875" style="1" customWidth="1"/>
    <col min="3" max="3" width="16" style="135" customWidth="1"/>
    <col min="4" max="4" width="81.5546875" style="1" customWidth="1"/>
    <col min="5" max="7" width="13" style="1" customWidth="1"/>
    <col min="8" max="8" width="0.6640625" style="1" customWidth="1"/>
    <col min="9" max="9" width="3.6640625" style="1" customWidth="1"/>
    <col min="10" max="16384" width="11.44140625" style="1"/>
  </cols>
  <sheetData>
    <row r="1" spans="1:8" ht="14.4" thickTop="1" thickBot="1" x14ac:dyDescent="0.3">
      <c r="B1" s="2"/>
      <c r="C1" s="133" t="s">
        <v>129</v>
      </c>
      <c r="D1" s="12"/>
      <c r="E1" s="12"/>
      <c r="F1" s="12"/>
      <c r="G1" s="12"/>
      <c r="H1" s="12"/>
    </row>
    <row r="2" spans="1:8" ht="14.4" thickTop="1" thickBot="1" x14ac:dyDescent="0.3">
      <c r="B2" s="2"/>
      <c r="C2" s="134"/>
      <c r="D2" s="3"/>
      <c r="E2" s="3"/>
      <c r="F2" s="12"/>
      <c r="G2" s="12"/>
      <c r="H2" s="12"/>
    </row>
    <row r="3" spans="1:8" ht="9" customHeight="1" thickTop="1" x14ac:dyDescent="0.25">
      <c r="E3" s="160"/>
      <c r="F3" s="160"/>
      <c r="G3" s="160"/>
      <c r="H3" s="160"/>
    </row>
    <row r="4" spans="1:8" ht="3.9" customHeight="1" x14ac:dyDescent="0.25">
      <c r="B4" s="153"/>
      <c r="C4" s="154"/>
      <c r="D4" s="155"/>
      <c r="E4" s="155"/>
      <c r="F4" s="155"/>
      <c r="G4" s="155"/>
      <c r="H4" s="156"/>
    </row>
    <row r="5" spans="1:8" ht="31.5" customHeight="1" x14ac:dyDescent="0.25">
      <c r="B5" s="157"/>
      <c r="C5" s="136" t="s">
        <v>0</v>
      </c>
      <c r="D5" s="4" t="s">
        <v>1</v>
      </c>
      <c r="E5" s="5" t="s">
        <v>4</v>
      </c>
      <c r="F5" s="4" t="s">
        <v>2</v>
      </c>
      <c r="G5" s="4" t="s">
        <v>3</v>
      </c>
      <c r="H5" s="158"/>
    </row>
    <row r="6" spans="1:8" ht="21" customHeight="1" x14ac:dyDescent="0.25">
      <c r="B6" s="157"/>
      <c r="C6" s="178" t="s">
        <v>29</v>
      </c>
      <c r="D6" s="15" t="s">
        <v>128</v>
      </c>
      <c r="E6" s="114">
        <v>41</v>
      </c>
      <c r="F6" s="115">
        <v>9</v>
      </c>
      <c r="G6" s="16">
        <f t="shared" ref="G6:G67" si="0">F6/E6</f>
        <v>0.21951219512195122</v>
      </c>
      <c r="H6" s="158"/>
    </row>
    <row r="7" spans="1:8" ht="21" customHeight="1" x14ac:dyDescent="0.25">
      <c r="B7" s="157"/>
      <c r="C7" s="178"/>
      <c r="D7" s="15" t="s">
        <v>119</v>
      </c>
      <c r="E7" s="114">
        <v>87</v>
      </c>
      <c r="F7" s="114">
        <v>23</v>
      </c>
      <c r="G7" s="16">
        <f t="shared" si="0"/>
        <v>0.26436781609195403</v>
      </c>
      <c r="H7" s="158"/>
    </row>
    <row r="8" spans="1:8" ht="21" customHeight="1" x14ac:dyDescent="0.25">
      <c r="B8" s="157"/>
      <c r="C8" s="189" t="s">
        <v>236</v>
      </c>
      <c r="D8" s="142" t="s">
        <v>113</v>
      </c>
      <c r="E8" s="143">
        <v>64</v>
      </c>
      <c r="F8" s="144">
        <v>15</v>
      </c>
      <c r="G8" s="145">
        <f t="shared" si="0"/>
        <v>0.234375</v>
      </c>
      <c r="H8" s="158"/>
    </row>
    <row r="9" spans="1:8" ht="21" customHeight="1" x14ac:dyDescent="0.25">
      <c r="B9" s="157"/>
      <c r="C9" s="189"/>
      <c r="D9" s="142" t="s">
        <v>123</v>
      </c>
      <c r="E9" s="143">
        <v>186</v>
      </c>
      <c r="F9" s="143">
        <v>21</v>
      </c>
      <c r="G9" s="145">
        <f t="shared" si="0"/>
        <v>0.11290322580645161</v>
      </c>
      <c r="H9" s="158"/>
    </row>
    <row r="10" spans="1:8" ht="21" customHeight="1" x14ac:dyDescent="0.25">
      <c r="B10" s="157"/>
      <c r="C10" s="189"/>
      <c r="D10" s="142" t="s">
        <v>79</v>
      </c>
      <c r="E10" s="143">
        <v>226</v>
      </c>
      <c r="F10" s="144">
        <v>3</v>
      </c>
      <c r="G10" s="145">
        <f t="shared" si="0"/>
        <v>1.3274336283185841E-2</v>
      </c>
      <c r="H10" s="158"/>
    </row>
    <row r="11" spans="1:8" ht="21" customHeight="1" x14ac:dyDescent="0.25">
      <c r="B11" s="157"/>
      <c r="C11" s="189"/>
      <c r="D11" s="142" t="s">
        <v>131</v>
      </c>
      <c r="E11" s="143">
        <v>126</v>
      </c>
      <c r="F11" s="143">
        <v>1</v>
      </c>
      <c r="G11" s="145">
        <f t="shared" si="0"/>
        <v>7.9365079365079361E-3</v>
      </c>
      <c r="H11" s="158"/>
    </row>
    <row r="12" spans="1:8" ht="21" customHeight="1" x14ac:dyDescent="0.25">
      <c r="A12" s="6"/>
      <c r="B12" s="7"/>
      <c r="C12" s="189"/>
      <c r="D12" s="146" t="s">
        <v>97</v>
      </c>
      <c r="E12" s="143">
        <v>14</v>
      </c>
      <c r="F12" s="143">
        <v>3</v>
      </c>
      <c r="G12" s="145">
        <f t="shared" si="0"/>
        <v>0.21428571428571427</v>
      </c>
      <c r="H12" s="8"/>
    </row>
    <row r="13" spans="1:8" ht="21" customHeight="1" x14ac:dyDescent="0.25">
      <c r="B13" s="157"/>
      <c r="C13" s="183" t="s">
        <v>220</v>
      </c>
      <c r="D13" s="15" t="s">
        <v>118</v>
      </c>
      <c r="E13" s="114">
        <v>8</v>
      </c>
      <c r="F13" s="114">
        <v>5</v>
      </c>
      <c r="G13" s="16">
        <f t="shared" si="0"/>
        <v>0.625</v>
      </c>
      <c r="H13" s="158"/>
    </row>
    <row r="14" spans="1:8" ht="21" customHeight="1" x14ac:dyDescent="0.25">
      <c r="B14" s="157"/>
      <c r="C14" s="184"/>
      <c r="D14" s="15" t="s">
        <v>77</v>
      </c>
      <c r="E14" s="114">
        <v>36</v>
      </c>
      <c r="F14" s="115">
        <v>23</v>
      </c>
      <c r="G14" s="16">
        <f t="shared" si="0"/>
        <v>0.63888888888888884</v>
      </c>
      <c r="H14" s="158"/>
    </row>
    <row r="15" spans="1:8" ht="21" customHeight="1" x14ac:dyDescent="0.25">
      <c r="B15" s="157"/>
      <c r="C15" s="184"/>
      <c r="D15" s="15" t="s">
        <v>126</v>
      </c>
      <c r="E15" s="114">
        <v>54</v>
      </c>
      <c r="F15" s="114">
        <v>39</v>
      </c>
      <c r="G15" s="16">
        <f t="shared" si="0"/>
        <v>0.72222222222222221</v>
      </c>
      <c r="H15" s="158"/>
    </row>
    <row r="16" spans="1:8" ht="21" customHeight="1" x14ac:dyDescent="0.25">
      <c r="B16" s="157"/>
      <c r="C16" s="184"/>
      <c r="D16" s="15" t="s">
        <v>125</v>
      </c>
      <c r="E16" s="114">
        <v>9</v>
      </c>
      <c r="F16" s="115">
        <v>4</v>
      </c>
      <c r="G16" s="16">
        <f t="shared" si="0"/>
        <v>0.44444444444444442</v>
      </c>
      <c r="H16" s="158"/>
    </row>
    <row r="17" spans="2:8" ht="21" customHeight="1" x14ac:dyDescent="0.25">
      <c r="B17" s="157"/>
      <c r="C17" s="184"/>
      <c r="D17" s="15" t="s">
        <v>127</v>
      </c>
      <c r="E17" s="114">
        <v>19</v>
      </c>
      <c r="F17" s="114">
        <v>18</v>
      </c>
      <c r="G17" s="16">
        <f t="shared" si="0"/>
        <v>0.94736842105263153</v>
      </c>
      <c r="H17" s="158"/>
    </row>
    <row r="18" spans="2:8" ht="21" customHeight="1" x14ac:dyDescent="0.25">
      <c r="B18" s="157"/>
      <c r="C18" s="184"/>
      <c r="D18" s="15" t="s">
        <v>78</v>
      </c>
      <c r="E18" s="114">
        <v>52</v>
      </c>
      <c r="F18" s="115">
        <v>38</v>
      </c>
      <c r="G18" s="16">
        <f t="shared" si="0"/>
        <v>0.73076923076923073</v>
      </c>
      <c r="H18" s="158"/>
    </row>
    <row r="19" spans="2:8" ht="21" customHeight="1" x14ac:dyDescent="0.25">
      <c r="B19" s="157"/>
      <c r="C19" s="184"/>
      <c r="D19" s="15" t="s">
        <v>237</v>
      </c>
      <c r="E19" s="114">
        <v>44</v>
      </c>
      <c r="F19" s="114">
        <v>0</v>
      </c>
      <c r="G19" s="16">
        <f t="shared" si="0"/>
        <v>0</v>
      </c>
      <c r="H19" s="158"/>
    </row>
    <row r="20" spans="2:8" ht="21" customHeight="1" x14ac:dyDescent="0.25">
      <c r="B20" s="157"/>
      <c r="C20" s="185"/>
      <c r="D20" s="15" t="s">
        <v>238</v>
      </c>
      <c r="E20" s="114">
        <v>119</v>
      </c>
      <c r="F20" s="115">
        <v>92</v>
      </c>
      <c r="G20" s="16">
        <f t="shared" si="0"/>
        <v>0.77310924369747902</v>
      </c>
      <c r="H20" s="158"/>
    </row>
    <row r="21" spans="2:8" ht="21" customHeight="1" x14ac:dyDescent="0.25">
      <c r="B21" s="157"/>
      <c r="C21" s="179" t="s">
        <v>30</v>
      </c>
      <c r="D21" s="147" t="s">
        <v>100</v>
      </c>
      <c r="E21" s="143">
        <v>6</v>
      </c>
      <c r="F21" s="143">
        <v>3</v>
      </c>
      <c r="G21" s="145">
        <f t="shared" si="0"/>
        <v>0.5</v>
      </c>
      <c r="H21" s="158"/>
    </row>
    <row r="22" spans="2:8" ht="21" customHeight="1" x14ac:dyDescent="0.25">
      <c r="B22" s="157"/>
      <c r="C22" s="179"/>
      <c r="D22" s="142" t="s">
        <v>102</v>
      </c>
      <c r="E22" s="143">
        <v>2</v>
      </c>
      <c r="F22" s="144">
        <v>2</v>
      </c>
      <c r="G22" s="145">
        <f t="shared" si="0"/>
        <v>1</v>
      </c>
      <c r="H22" s="158"/>
    </row>
    <row r="23" spans="2:8" ht="21" customHeight="1" x14ac:dyDescent="0.25">
      <c r="B23" s="157"/>
      <c r="C23" s="179"/>
      <c r="D23" s="148" t="s">
        <v>96</v>
      </c>
      <c r="E23" s="143">
        <v>117</v>
      </c>
      <c r="F23" s="143">
        <v>25</v>
      </c>
      <c r="G23" s="145">
        <f t="shared" si="0"/>
        <v>0.21367521367521367</v>
      </c>
      <c r="H23" s="158"/>
    </row>
    <row r="24" spans="2:8" ht="21" customHeight="1" x14ac:dyDescent="0.25">
      <c r="B24" s="157"/>
      <c r="C24" s="179"/>
      <c r="D24" s="148" t="s">
        <v>80</v>
      </c>
      <c r="E24" s="143">
        <v>65</v>
      </c>
      <c r="F24" s="144">
        <v>12</v>
      </c>
      <c r="G24" s="145">
        <f t="shared" si="0"/>
        <v>0.18461538461538463</v>
      </c>
      <c r="H24" s="158"/>
    </row>
    <row r="25" spans="2:8" ht="21" customHeight="1" x14ac:dyDescent="0.25">
      <c r="B25" s="157"/>
      <c r="C25" s="179"/>
      <c r="D25" s="148" t="s">
        <v>81</v>
      </c>
      <c r="E25" s="143">
        <v>31</v>
      </c>
      <c r="F25" s="144">
        <v>7</v>
      </c>
      <c r="G25" s="145">
        <f t="shared" si="0"/>
        <v>0.22580645161290322</v>
      </c>
      <c r="H25" s="158"/>
    </row>
    <row r="26" spans="2:8" ht="21" customHeight="1" x14ac:dyDescent="0.25">
      <c r="B26" s="157"/>
      <c r="C26" s="179"/>
      <c r="D26" s="148" t="s">
        <v>120</v>
      </c>
      <c r="E26" s="143">
        <v>4</v>
      </c>
      <c r="F26" s="143">
        <v>3</v>
      </c>
      <c r="G26" s="145">
        <f t="shared" si="0"/>
        <v>0.75</v>
      </c>
      <c r="H26" s="158"/>
    </row>
    <row r="27" spans="2:8" ht="21" customHeight="1" x14ac:dyDescent="0.25">
      <c r="B27" s="157"/>
      <c r="C27" s="180" t="s">
        <v>31</v>
      </c>
      <c r="D27" s="15" t="s">
        <v>103</v>
      </c>
      <c r="E27" s="114">
        <f>5+6</f>
        <v>11</v>
      </c>
      <c r="F27" s="115">
        <f>4+4</f>
        <v>8</v>
      </c>
      <c r="G27" s="16">
        <f t="shared" si="0"/>
        <v>0.72727272727272729</v>
      </c>
      <c r="H27" s="158"/>
    </row>
    <row r="28" spans="2:8" ht="21" customHeight="1" x14ac:dyDescent="0.25">
      <c r="B28" s="157"/>
      <c r="C28" s="180"/>
      <c r="D28" s="15" t="s">
        <v>105</v>
      </c>
      <c r="E28" s="114">
        <v>69</v>
      </c>
      <c r="F28" s="114">
        <v>22</v>
      </c>
      <c r="G28" s="16">
        <f t="shared" si="0"/>
        <v>0.3188405797101449</v>
      </c>
      <c r="H28" s="158"/>
    </row>
    <row r="29" spans="2:8" ht="21" customHeight="1" x14ac:dyDescent="0.25">
      <c r="B29" s="157"/>
      <c r="C29" s="180"/>
      <c r="D29" s="15" t="s">
        <v>79</v>
      </c>
      <c r="E29" s="114">
        <v>533</v>
      </c>
      <c r="F29" s="115">
        <v>13</v>
      </c>
      <c r="G29" s="16">
        <f t="shared" si="0"/>
        <v>2.4390243902439025E-2</v>
      </c>
      <c r="H29" s="158"/>
    </row>
    <row r="30" spans="2:8" ht="21" customHeight="1" x14ac:dyDescent="0.25">
      <c r="B30" s="157"/>
      <c r="C30" s="180"/>
      <c r="D30" s="15" t="s">
        <v>104</v>
      </c>
      <c r="E30" s="114">
        <v>30</v>
      </c>
      <c r="F30" s="114">
        <v>8</v>
      </c>
      <c r="G30" s="16">
        <f t="shared" si="0"/>
        <v>0.26666666666666666</v>
      </c>
      <c r="H30" s="158"/>
    </row>
    <row r="31" spans="2:8" ht="21" customHeight="1" x14ac:dyDescent="0.25">
      <c r="B31" s="157"/>
      <c r="C31" s="180"/>
      <c r="D31" s="15" t="s">
        <v>132</v>
      </c>
      <c r="E31" s="114">
        <v>41</v>
      </c>
      <c r="F31" s="115">
        <v>13</v>
      </c>
      <c r="G31" s="16">
        <f t="shared" si="0"/>
        <v>0.31707317073170732</v>
      </c>
      <c r="H31" s="158"/>
    </row>
    <row r="32" spans="2:8" ht="21" customHeight="1" x14ac:dyDescent="0.25">
      <c r="B32" s="157"/>
      <c r="C32" s="180"/>
      <c r="D32" s="15" t="s">
        <v>124</v>
      </c>
      <c r="E32" s="114">
        <v>79</v>
      </c>
      <c r="F32" s="114">
        <v>8</v>
      </c>
      <c r="G32" s="16">
        <f t="shared" si="0"/>
        <v>0.10126582278481013</v>
      </c>
      <c r="H32" s="158"/>
    </row>
    <row r="33" spans="2:8" ht="21" customHeight="1" x14ac:dyDescent="0.25">
      <c r="B33" s="157"/>
      <c r="C33" s="180"/>
      <c r="D33" s="15" t="s">
        <v>123</v>
      </c>
      <c r="E33" s="114">
        <v>91</v>
      </c>
      <c r="F33" s="115">
        <v>8</v>
      </c>
      <c r="G33" s="16">
        <f t="shared" si="0"/>
        <v>8.7912087912087919E-2</v>
      </c>
      <c r="H33" s="158"/>
    </row>
    <row r="34" spans="2:8" ht="21" customHeight="1" x14ac:dyDescent="0.25">
      <c r="B34" s="157"/>
      <c r="C34" s="180"/>
      <c r="D34" s="15" t="s">
        <v>84</v>
      </c>
      <c r="E34" s="114">
        <v>32</v>
      </c>
      <c r="F34" s="114">
        <v>13</v>
      </c>
      <c r="G34" s="16">
        <f t="shared" si="0"/>
        <v>0.40625</v>
      </c>
      <c r="H34" s="158">
        <v>15</v>
      </c>
    </row>
    <row r="35" spans="2:8" ht="21" customHeight="1" x14ac:dyDescent="0.25">
      <c r="B35" s="157"/>
      <c r="C35" s="180"/>
      <c r="D35" s="15" t="s">
        <v>83</v>
      </c>
      <c r="E35" s="114">
        <v>76</v>
      </c>
      <c r="F35" s="115">
        <v>7</v>
      </c>
      <c r="G35" s="16">
        <f t="shared" si="0"/>
        <v>9.2105263157894732E-2</v>
      </c>
      <c r="H35" s="158"/>
    </row>
    <row r="36" spans="2:8" ht="19.5" customHeight="1" x14ac:dyDescent="0.25">
      <c r="B36" s="157"/>
      <c r="C36" s="180"/>
      <c r="D36" s="15" t="s">
        <v>121</v>
      </c>
      <c r="E36" s="114">
        <v>6</v>
      </c>
      <c r="F36" s="114">
        <v>0</v>
      </c>
      <c r="G36" s="16">
        <f t="shared" si="0"/>
        <v>0</v>
      </c>
      <c r="H36" s="158"/>
    </row>
    <row r="37" spans="2:8" ht="19.5" customHeight="1" x14ac:dyDescent="0.25">
      <c r="B37" s="157"/>
      <c r="C37" s="180"/>
      <c r="D37" s="15" t="s">
        <v>122</v>
      </c>
      <c r="E37" s="114">
        <v>43</v>
      </c>
      <c r="F37" s="114">
        <v>7</v>
      </c>
      <c r="G37" s="16">
        <f t="shared" si="0"/>
        <v>0.16279069767441862</v>
      </c>
      <c r="H37" s="158"/>
    </row>
    <row r="38" spans="2:8" ht="19.5" customHeight="1" x14ac:dyDescent="0.25">
      <c r="B38" s="157"/>
      <c r="C38" s="180"/>
      <c r="D38" s="15" t="s">
        <v>82</v>
      </c>
      <c r="E38" s="114">
        <v>4</v>
      </c>
      <c r="F38" s="115">
        <v>4</v>
      </c>
      <c r="G38" s="16">
        <f t="shared" si="0"/>
        <v>1</v>
      </c>
      <c r="H38" s="158"/>
    </row>
    <row r="39" spans="2:8" ht="19.5" customHeight="1" x14ac:dyDescent="0.25">
      <c r="B39" s="157"/>
      <c r="C39" s="179" t="s">
        <v>32</v>
      </c>
      <c r="D39" s="142" t="s">
        <v>85</v>
      </c>
      <c r="E39" s="143">
        <v>57</v>
      </c>
      <c r="F39" s="143">
        <v>31</v>
      </c>
      <c r="G39" s="145">
        <f t="shared" si="0"/>
        <v>0.54385964912280704</v>
      </c>
      <c r="H39" s="158"/>
    </row>
    <row r="40" spans="2:8" ht="19.5" customHeight="1" x14ac:dyDescent="0.25">
      <c r="B40" s="157"/>
      <c r="C40" s="179"/>
      <c r="D40" s="142" t="s">
        <v>106</v>
      </c>
      <c r="E40" s="143">
        <v>77</v>
      </c>
      <c r="F40" s="144">
        <v>51</v>
      </c>
      <c r="G40" s="145">
        <f t="shared" si="0"/>
        <v>0.66233766233766234</v>
      </c>
      <c r="H40" s="158"/>
    </row>
    <row r="41" spans="2:8" ht="19.5" customHeight="1" x14ac:dyDescent="0.25">
      <c r="B41" s="157"/>
      <c r="C41" s="179"/>
      <c r="D41" s="142" t="s">
        <v>86</v>
      </c>
      <c r="E41" s="143">
        <v>35</v>
      </c>
      <c r="F41" s="143">
        <v>6</v>
      </c>
      <c r="G41" s="145">
        <f t="shared" si="0"/>
        <v>0.17142857142857143</v>
      </c>
      <c r="H41" s="158"/>
    </row>
    <row r="42" spans="2:8" ht="19.5" customHeight="1" x14ac:dyDescent="0.25">
      <c r="B42" s="157"/>
      <c r="C42" s="179"/>
      <c r="D42" s="142" t="s">
        <v>101</v>
      </c>
      <c r="E42" s="143">
        <v>10</v>
      </c>
      <c r="F42" s="144">
        <v>8</v>
      </c>
      <c r="G42" s="145">
        <f t="shared" si="0"/>
        <v>0.8</v>
      </c>
      <c r="H42" s="158"/>
    </row>
    <row r="43" spans="2:8" ht="26.4" x14ac:dyDescent="0.25">
      <c r="B43" s="157"/>
      <c r="C43" s="179"/>
      <c r="D43" s="149" t="s">
        <v>107</v>
      </c>
      <c r="E43" s="143">
        <v>9</v>
      </c>
      <c r="F43" s="143">
        <v>9</v>
      </c>
      <c r="G43" s="145">
        <f t="shared" si="0"/>
        <v>1</v>
      </c>
      <c r="H43" s="158"/>
    </row>
    <row r="44" spans="2:8" ht="19.5" customHeight="1" x14ac:dyDescent="0.25">
      <c r="B44" s="157"/>
      <c r="C44" s="179"/>
      <c r="D44" s="148" t="s">
        <v>87</v>
      </c>
      <c r="E44" s="143">
        <v>8</v>
      </c>
      <c r="F44" s="144">
        <v>4</v>
      </c>
      <c r="G44" s="145">
        <f t="shared" si="0"/>
        <v>0.5</v>
      </c>
      <c r="H44" s="158"/>
    </row>
    <row r="45" spans="2:8" ht="19.5" customHeight="1" x14ac:dyDescent="0.25">
      <c r="B45" s="157"/>
      <c r="C45" s="179"/>
      <c r="D45" s="150" t="s">
        <v>88</v>
      </c>
      <c r="E45" s="143">
        <v>15</v>
      </c>
      <c r="F45" s="143">
        <v>15</v>
      </c>
      <c r="G45" s="145">
        <f t="shared" si="0"/>
        <v>1</v>
      </c>
      <c r="H45" s="158"/>
    </row>
    <row r="46" spans="2:8" ht="19.5" customHeight="1" x14ac:dyDescent="0.25">
      <c r="B46" s="157"/>
      <c r="C46" s="179"/>
      <c r="D46" s="150" t="s">
        <v>108</v>
      </c>
      <c r="E46" s="143">
        <v>261</v>
      </c>
      <c r="F46" s="144">
        <v>1</v>
      </c>
      <c r="G46" s="145">
        <f t="shared" si="0"/>
        <v>3.8314176245210726E-3</v>
      </c>
      <c r="H46" s="158"/>
    </row>
    <row r="47" spans="2:8" ht="19.5" customHeight="1" x14ac:dyDescent="0.25">
      <c r="B47" s="157"/>
      <c r="C47" s="179"/>
      <c r="D47" s="142" t="s">
        <v>109</v>
      </c>
      <c r="E47" s="143">
        <v>6</v>
      </c>
      <c r="F47" s="143">
        <v>0</v>
      </c>
      <c r="G47" s="145">
        <f t="shared" si="0"/>
        <v>0</v>
      </c>
      <c r="H47" s="158"/>
    </row>
    <row r="48" spans="2:8" ht="19.5" customHeight="1" x14ac:dyDescent="0.25">
      <c r="B48" s="157"/>
      <c r="C48" s="179"/>
      <c r="D48" s="142" t="s">
        <v>89</v>
      </c>
      <c r="E48" s="143">
        <v>16</v>
      </c>
      <c r="F48" s="144">
        <v>15</v>
      </c>
      <c r="G48" s="145">
        <f t="shared" si="0"/>
        <v>0.9375</v>
      </c>
      <c r="H48" s="158"/>
    </row>
    <row r="49" spans="1:8" ht="19.5" customHeight="1" x14ac:dyDescent="0.25">
      <c r="B49" s="157"/>
      <c r="C49" s="179"/>
      <c r="D49" s="142" t="s">
        <v>230</v>
      </c>
      <c r="E49" s="143">
        <v>3</v>
      </c>
      <c r="F49" s="143">
        <v>2</v>
      </c>
      <c r="G49" s="145">
        <f t="shared" si="0"/>
        <v>0.66666666666666663</v>
      </c>
      <c r="H49" s="158"/>
    </row>
    <row r="50" spans="1:8" ht="19.5" customHeight="1" x14ac:dyDescent="0.25">
      <c r="B50" s="157"/>
      <c r="C50" s="179"/>
      <c r="D50" s="142" t="s">
        <v>240</v>
      </c>
      <c r="E50" s="143">
        <v>29</v>
      </c>
      <c r="F50" s="144">
        <v>16</v>
      </c>
      <c r="G50" s="145">
        <f t="shared" si="0"/>
        <v>0.55172413793103448</v>
      </c>
      <c r="H50" s="158"/>
    </row>
    <row r="51" spans="1:8" ht="19.5" customHeight="1" x14ac:dyDescent="0.25">
      <c r="B51" s="157"/>
      <c r="C51" s="179"/>
      <c r="D51" s="142" t="s">
        <v>239</v>
      </c>
      <c r="E51" s="143">
        <v>21</v>
      </c>
      <c r="F51" s="143">
        <v>12</v>
      </c>
      <c r="G51" s="145">
        <f t="shared" si="0"/>
        <v>0.5714285714285714</v>
      </c>
      <c r="H51" s="158"/>
    </row>
    <row r="52" spans="1:8" ht="19.5" customHeight="1" x14ac:dyDescent="0.25">
      <c r="B52" s="157"/>
      <c r="C52" s="191" t="s">
        <v>33</v>
      </c>
      <c r="D52" s="15" t="s">
        <v>91</v>
      </c>
      <c r="E52" s="114">
        <v>1</v>
      </c>
      <c r="F52" s="114">
        <v>1</v>
      </c>
      <c r="G52" s="16">
        <f t="shared" si="0"/>
        <v>1</v>
      </c>
      <c r="H52" s="158"/>
    </row>
    <row r="53" spans="1:8" ht="19.5" customHeight="1" x14ac:dyDescent="0.25">
      <c r="B53" s="157"/>
      <c r="C53" s="192"/>
      <c r="D53" s="17" t="s">
        <v>110</v>
      </c>
      <c r="E53" s="114">
        <v>5</v>
      </c>
      <c r="F53" s="115">
        <v>5</v>
      </c>
      <c r="G53" s="16">
        <f t="shared" si="0"/>
        <v>1</v>
      </c>
      <c r="H53" s="158"/>
    </row>
    <row r="54" spans="1:8" ht="19.5" customHeight="1" x14ac:dyDescent="0.25">
      <c r="B54" s="157"/>
      <c r="C54" s="192"/>
      <c r="D54" s="17" t="s">
        <v>92</v>
      </c>
      <c r="E54" s="114">
        <v>38</v>
      </c>
      <c r="F54" s="114">
        <v>14</v>
      </c>
      <c r="G54" s="16">
        <f t="shared" si="0"/>
        <v>0.36842105263157893</v>
      </c>
      <c r="H54" s="158"/>
    </row>
    <row r="55" spans="1:8" ht="19.5" customHeight="1" x14ac:dyDescent="0.25">
      <c r="B55" s="157"/>
      <c r="C55" s="192"/>
      <c r="D55" s="17" t="s">
        <v>111</v>
      </c>
      <c r="E55" s="114">
        <v>121</v>
      </c>
      <c r="F55" s="115">
        <v>37</v>
      </c>
      <c r="G55" s="16">
        <f t="shared" si="0"/>
        <v>0.30578512396694213</v>
      </c>
      <c r="H55" s="158"/>
    </row>
    <row r="56" spans="1:8" ht="19.5" customHeight="1" x14ac:dyDescent="0.25">
      <c r="B56" s="157"/>
      <c r="C56" s="192"/>
      <c r="D56" s="17" t="s">
        <v>90</v>
      </c>
      <c r="E56" s="114">
        <v>65</v>
      </c>
      <c r="F56" s="114">
        <v>28</v>
      </c>
      <c r="G56" s="16">
        <f t="shared" si="0"/>
        <v>0.43076923076923079</v>
      </c>
      <c r="H56" s="158"/>
    </row>
    <row r="57" spans="1:8" ht="26.4" x14ac:dyDescent="0.25">
      <c r="B57" s="157"/>
      <c r="C57" s="193"/>
      <c r="D57" s="17" t="s">
        <v>243</v>
      </c>
      <c r="E57" s="114">
        <v>7</v>
      </c>
      <c r="F57" s="115">
        <v>7</v>
      </c>
      <c r="G57" s="16">
        <f t="shared" si="0"/>
        <v>1</v>
      </c>
      <c r="H57" s="158"/>
    </row>
    <row r="58" spans="1:8" ht="19.5" customHeight="1" x14ac:dyDescent="0.25">
      <c r="B58" s="157"/>
      <c r="C58" s="190" t="s">
        <v>133</v>
      </c>
      <c r="D58" s="142" t="s">
        <v>134</v>
      </c>
      <c r="E58" s="143">
        <v>25</v>
      </c>
      <c r="F58" s="143">
        <v>2</v>
      </c>
      <c r="G58" s="145">
        <f t="shared" si="0"/>
        <v>0.08</v>
      </c>
      <c r="H58" s="158"/>
    </row>
    <row r="59" spans="1:8" ht="19.5" customHeight="1" x14ac:dyDescent="0.25">
      <c r="B59" s="157"/>
      <c r="C59" s="190"/>
      <c r="D59" s="142" t="s">
        <v>135</v>
      </c>
      <c r="E59" s="143">
        <v>14</v>
      </c>
      <c r="F59" s="144">
        <v>4</v>
      </c>
      <c r="G59" s="145">
        <f t="shared" si="0"/>
        <v>0.2857142857142857</v>
      </c>
      <c r="H59" s="158"/>
    </row>
    <row r="60" spans="1:8" ht="19.5" customHeight="1" x14ac:dyDescent="0.25">
      <c r="B60" s="157"/>
      <c r="C60" s="188" t="s">
        <v>136</v>
      </c>
      <c r="D60" s="17" t="s">
        <v>137</v>
      </c>
      <c r="E60" s="114">
        <v>28</v>
      </c>
      <c r="F60" s="114">
        <v>16</v>
      </c>
      <c r="G60" s="16">
        <f t="shared" si="0"/>
        <v>0.5714285714285714</v>
      </c>
      <c r="H60" s="158">
        <v>13</v>
      </c>
    </row>
    <row r="61" spans="1:8" ht="19.5" customHeight="1" x14ac:dyDescent="0.25">
      <c r="B61" s="157"/>
      <c r="C61" s="188"/>
      <c r="D61" s="15" t="s">
        <v>237</v>
      </c>
      <c r="E61" s="114">
        <v>27</v>
      </c>
      <c r="F61" s="115">
        <v>1</v>
      </c>
      <c r="G61" s="16">
        <f t="shared" si="0"/>
        <v>3.7037037037037035E-2</v>
      </c>
      <c r="H61" s="158"/>
    </row>
    <row r="62" spans="1:8" ht="19.5" customHeight="1" x14ac:dyDescent="0.25">
      <c r="A62" s="6"/>
      <c r="B62" s="157"/>
      <c r="C62" s="190" t="s">
        <v>34</v>
      </c>
      <c r="D62" s="142" t="s">
        <v>114</v>
      </c>
      <c r="E62" s="143">
        <v>18</v>
      </c>
      <c r="F62" s="143">
        <v>4</v>
      </c>
      <c r="G62" s="145">
        <f t="shared" si="0"/>
        <v>0.22222222222222221</v>
      </c>
      <c r="H62" s="158"/>
    </row>
    <row r="63" spans="1:8" ht="19.5" customHeight="1" x14ac:dyDescent="0.25">
      <c r="A63" s="6"/>
      <c r="B63" s="7"/>
      <c r="C63" s="190"/>
      <c r="D63" s="142" t="s">
        <v>112</v>
      </c>
      <c r="E63" s="143">
        <v>21</v>
      </c>
      <c r="F63" s="144">
        <v>13</v>
      </c>
      <c r="G63" s="145">
        <f t="shared" si="0"/>
        <v>0.61904761904761907</v>
      </c>
      <c r="H63" s="8"/>
    </row>
    <row r="64" spans="1:8" ht="19.5" customHeight="1" x14ac:dyDescent="0.25">
      <c r="A64" s="6"/>
      <c r="B64" s="7"/>
      <c r="C64" s="190"/>
      <c r="D64" s="142" t="s">
        <v>241</v>
      </c>
      <c r="E64" s="143">
        <v>26</v>
      </c>
      <c r="F64" s="143">
        <v>14</v>
      </c>
      <c r="G64" s="145">
        <f t="shared" si="0"/>
        <v>0.53846153846153844</v>
      </c>
      <c r="H64" s="8"/>
    </row>
    <row r="65" spans="1:8" ht="19.5" customHeight="1" x14ac:dyDescent="0.25">
      <c r="A65" s="6"/>
      <c r="B65" s="7"/>
      <c r="C65" s="191" t="s">
        <v>35</v>
      </c>
      <c r="D65" s="26" t="s">
        <v>297</v>
      </c>
      <c r="E65" s="114">
        <v>15</v>
      </c>
      <c r="F65" s="115">
        <v>43</v>
      </c>
      <c r="G65" s="16">
        <f>F65/E65</f>
        <v>2.8666666666666667</v>
      </c>
      <c r="H65" s="8"/>
    </row>
    <row r="66" spans="1:8" ht="19.5" customHeight="1" x14ac:dyDescent="0.25">
      <c r="A66" s="6"/>
      <c r="B66" s="7"/>
      <c r="C66" s="192"/>
      <c r="D66" s="26" t="s">
        <v>298</v>
      </c>
      <c r="E66" s="114">
        <v>31</v>
      </c>
      <c r="F66" s="115">
        <v>1</v>
      </c>
      <c r="G66" s="16">
        <f t="shared" si="0"/>
        <v>3.2258064516129031E-2</v>
      </c>
      <c r="H66" s="8"/>
    </row>
    <row r="67" spans="1:8" ht="19.5" customHeight="1" x14ac:dyDescent="0.25">
      <c r="A67" s="6"/>
      <c r="B67" s="7"/>
      <c r="C67" s="193"/>
      <c r="D67" s="26" t="s">
        <v>293</v>
      </c>
      <c r="E67" s="114">
        <v>2</v>
      </c>
      <c r="F67" s="115">
        <v>16</v>
      </c>
      <c r="G67" s="16">
        <f t="shared" si="0"/>
        <v>8</v>
      </c>
      <c r="H67" s="8"/>
    </row>
    <row r="68" spans="1:8" ht="19.5" customHeight="1" x14ac:dyDescent="0.25">
      <c r="A68" s="6"/>
      <c r="B68" s="7"/>
      <c r="C68" s="190" t="s">
        <v>36</v>
      </c>
      <c r="D68" s="146" t="s">
        <v>98</v>
      </c>
      <c r="E68" s="143">
        <v>19</v>
      </c>
      <c r="F68" s="143">
        <v>7</v>
      </c>
      <c r="G68" s="145">
        <f t="shared" ref="G68:G79" si="1">F68/E68</f>
        <v>0.36842105263157893</v>
      </c>
      <c r="H68" s="8"/>
    </row>
    <row r="69" spans="1:8" ht="19.5" customHeight="1" x14ac:dyDescent="0.25">
      <c r="A69" s="6"/>
      <c r="B69" s="7"/>
      <c r="C69" s="190"/>
      <c r="D69" s="142" t="s">
        <v>99</v>
      </c>
      <c r="E69" s="143">
        <v>40</v>
      </c>
      <c r="F69" s="144">
        <v>10</v>
      </c>
      <c r="G69" s="145">
        <f t="shared" si="1"/>
        <v>0.25</v>
      </c>
      <c r="H69" s="8"/>
    </row>
    <row r="70" spans="1:8" ht="19.5" customHeight="1" x14ac:dyDescent="0.25">
      <c r="A70" s="6"/>
      <c r="B70" s="7"/>
      <c r="C70" s="137" t="s">
        <v>44</v>
      </c>
      <c r="D70" s="15" t="s">
        <v>113</v>
      </c>
      <c r="E70" s="114">
        <v>40</v>
      </c>
      <c r="F70" s="114">
        <v>11</v>
      </c>
      <c r="G70" s="16">
        <f t="shared" si="1"/>
        <v>0.27500000000000002</v>
      </c>
      <c r="H70" s="8"/>
    </row>
    <row r="71" spans="1:8" ht="19.5" customHeight="1" x14ac:dyDescent="0.25">
      <c r="A71" s="6"/>
      <c r="B71" s="7"/>
      <c r="C71" s="151" t="s">
        <v>37</v>
      </c>
      <c r="D71" s="142" t="s">
        <v>115</v>
      </c>
      <c r="E71" s="143">
        <v>39</v>
      </c>
      <c r="F71" s="144">
        <v>1</v>
      </c>
      <c r="G71" s="145">
        <f t="shared" si="1"/>
        <v>2.564102564102564E-2</v>
      </c>
      <c r="H71" s="8"/>
    </row>
    <row r="72" spans="1:8" ht="19.5" customHeight="1" x14ac:dyDescent="0.25">
      <c r="A72" s="6"/>
      <c r="B72" s="7"/>
      <c r="C72" s="125" t="s">
        <v>38</v>
      </c>
      <c r="D72" s="15" t="s">
        <v>138</v>
      </c>
      <c r="E72" s="114">
        <v>8</v>
      </c>
      <c r="F72" s="114">
        <v>3</v>
      </c>
      <c r="G72" s="16">
        <f t="shared" si="1"/>
        <v>0.375</v>
      </c>
      <c r="H72" s="8"/>
    </row>
    <row r="73" spans="1:8" ht="26.4" x14ac:dyDescent="0.25">
      <c r="A73" s="6"/>
      <c r="B73" s="7"/>
      <c r="C73" s="151" t="s">
        <v>39</v>
      </c>
      <c r="D73" s="146" t="s">
        <v>130</v>
      </c>
      <c r="E73" s="143">
        <v>91</v>
      </c>
      <c r="F73" s="144">
        <v>1</v>
      </c>
      <c r="G73" s="145">
        <f t="shared" si="1"/>
        <v>1.098901098901099E-2</v>
      </c>
      <c r="H73" s="8"/>
    </row>
    <row r="74" spans="1:8" ht="19.5" customHeight="1" x14ac:dyDescent="0.25">
      <c r="A74" s="6"/>
      <c r="B74" s="7"/>
      <c r="C74" s="188" t="s">
        <v>45</v>
      </c>
      <c r="D74" s="15" t="s">
        <v>93</v>
      </c>
      <c r="E74" s="114">
        <v>2</v>
      </c>
      <c r="F74" s="114">
        <v>1</v>
      </c>
      <c r="G74" s="16">
        <f t="shared" si="1"/>
        <v>0.5</v>
      </c>
      <c r="H74" s="8"/>
    </row>
    <row r="75" spans="1:8" ht="19.5" customHeight="1" x14ac:dyDescent="0.25">
      <c r="A75" s="6"/>
      <c r="B75" s="7"/>
      <c r="C75" s="188"/>
      <c r="D75" s="15" t="s">
        <v>116</v>
      </c>
      <c r="E75" s="114">
        <v>1</v>
      </c>
      <c r="F75" s="115">
        <v>0</v>
      </c>
      <c r="G75" s="16">
        <f t="shared" si="1"/>
        <v>0</v>
      </c>
      <c r="H75" s="8"/>
    </row>
    <row r="76" spans="1:8" ht="19.5" customHeight="1" x14ac:dyDescent="0.25">
      <c r="A76" s="6"/>
      <c r="B76" s="7"/>
      <c r="C76" s="188"/>
      <c r="D76" s="15" t="s">
        <v>117</v>
      </c>
      <c r="E76" s="114">
        <v>42</v>
      </c>
      <c r="F76" s="114">
        <v>29</v>
      </c>
      <c r="G76" s="16">
        <f t="shared" si="1"/>
        <v>0.69047619047619047</v>
      </c>
      <c r="H76" s="8"/>
    </row>
    <row r="77" spans="1:8" ht="19.5" customHeight="1" x14ac:dyDescent="0.25">
      <c r="A77" s="6"/>
      <c r="B77" s="7"/>
      <c r="C77" s="159" t="s">
        <v>242</v>
      </c>
      <c r="D77" s="152" t="s">
        <v>244</v>
      </c>
      <c r="E77" s="143">
        <v>12</v>
      </c>
      <c r="F77" s="144">
        <v>5</v>
      </c>
      <c r="G77" s="145">
        <f t="shared" si="1"/>
        <v>0.41666666666666669</v>
      </c>
      <c r="H77" s="8"/>
    </row>
    <row r="78" spans="1:8" ht="19.5" customHeight="1" x14ac:dyDescent="0.25">
      <c r="A78" s="6"/>
      <c r="B78" s="7"/>
      <c r="C78" s="137" t="s">
        <v>40</v>
      </c>
      <c r="D78" s="15" t="s">
        <v>94</v>
      </c>
      <c r="E78" s="114">
        <v>143</v>
      </c>
      <c r="F78" s="114">
        <v>89</v>
      </c>
      <c r="G78" s="16">
        <f t="shared" si="1"/>
        <v>0.6223776223776224</v>
      </c>
      <c r="H78" s="8"/>
    </row>
    <row r="79" spans="1:8" ht="19.5" customHeight="1" x14ac:dyDescent="0.25">
      <c r="A79" s="6"/>
      <c r="B79" s="7"/>
      <c r="C79" s="151" t="s">
        <v>41</v>
      </c>
      <c r="D79" s="142" t="s">
        <v>95</v>
      </c>
      <c r="E79" s="143">
        <v>24</v>
      </c>
      <c r="F79" s="144">
        <v>19</v>
      </c>
      <c r="G79" s="145">
        <f t="shared" si="1"/>
        <v>0.79166666666666663</v>
      </c>
      <c r="H79" s="8"/>
    </row>
    <row r="80" spans="1:8" ht="21" customHeight="1" x14ac:dyDescent="0.25">
      <c r="A80" s="6"/>
      <c r="B80" s="7"/>
      <c r="C80" s="186" t="s">
        <v>42</v>
      </c>
      <c r="D80" s="187"/>
      <c r="E80" s="18">
        <f>SUM(E6:E79)</f>
        <v>3777</v>
      </c>
      <c r="F80" s="18">
        <f>SUM(F6:F79)</f>
        <v>1009</v>
      </c>
      <c r="G80" s="19">
        <f>F80/E80</f>
        <v>0.26714323537198836</v>
      </c>
      <c r="H80" s="8"/>
    </row>
    <row r="81" spans="1:9" ht="21" customHeight="1" x14ac:dyDescent="0.25">
      <c r="A81" s="6"/>
      <c r="B81" s="9"/>
      <c r="C81" s="181" t="s">
        <v>245</v>
      </c>
      <c r="D81" s="182"/>
      <c r="E81" s="161"/>
      <c r="F81" s="20"/>
      <c r="G81" s="20"/>
      <c r="H81" s="10"/>
    </row>
    <row r="82" spans="1:9" ht="19.5" customHeight="1" x14ac:dyDescent="0.25">
      <c r="A82" s="6"/>
      <c r="B82" s="14"/>
      <c r="C82" s="138"/>
      <c r="D82" s="13"/>
      <c r="E82" s="11"/>
      <c r="F82" s="11"/>
      <c r="G82" s="11"/>
      <c r="H82" s="11"/>
    </row>
    <row r="83" spans="1:9" x14ac:dyDescent="0.25">
      <c r="B83" s="14"/>
      <c r="C83" s="24"/>
      <c r="D83" s="24"/>
      <c r="E83" s="11"/>
      <c r="F83" s="11"/>
      <c r="G83" s="11"/>
      <c r="H83" s="11"/>
      <c r="I83" s="11"/>
    </row>
    <row r="84" spans="1:9" x14ac:dyDescent="0.25">
      <c r="A84" s="6"/>
      <c r="B84" s="11"/>
      <c r="C84" s="25"/>
      <c r="D84" s="24"/>
      <c r="F84" s="11"/>
      <c r="G84" s="11"/>
      <c r="H84" s="11"/>
      <c r="I84" s="11"/>
    </row>
    <row r="85" spans="1:9" x14ac:dyDescent="0.25">
      <c r="A85" s="6"/>
      <c r="B85" s="11"/>
      <c r="C85" s="25"/>
      <c r="D85" s="24"/>
      <c r="F85" s="11"/>
      <c r="G85" s="11"/>
      <c r="H85" s="11"/>
      <c r="I85" s="11"/>
    </row>
    <row r="86" spans="1:9" x14ac:dyDescent="0.25">
      <c r="A86" s="11"/>
      <c r="B86" s="11"/>
      <c r="C86" s="25"/>
      <c r="D86" s="24"/>
      <c r="F86" s="11"/>
      <c r="G86" s="11"/>
      <c r="H86" s="11"/>
      <c r="I86" s="11"/>
    </row>
    <row r="87" spans="1:9" x14ac:dyDescent="0.25">
      <c r="A87" s="11"/>
      <c r="B87" s="11"/>
      <c r="C87" s="25"/>
      <c r="D87" s="24"/>
      <c r="F87" s="11"/>
      <c r="G87" s="11"/>
      <c r="H87" s="11"/>
      <c r="I87" s="11"/>
    </row>
    <row r="88" spans="1:9" x14ac:dyDescent="0.25">
      <c r="A88" s="11"/>
      <c r="B88" s="11"/>
      <c r="C88" s="25"/>
      <c r="D88" s="24"/>
      <c r="F88" s="11"/>
      <c r="G88" s="11"/>
      <c r="H88" s="11"/>
      <c r="I88" s="11"/>
    </row>
    <row r="89" spans="1:9" x14ac:dyDescent="0.25">
      <c r="A89" s="11"/>
      <c r="B89" s="11"/>
      <c r="C89" s="25"/>
      <c r="D89" s="24"/>
      <c r="F89" s="11"/>
      <c r="G89" s="11"/>
      <c r="H89" s="11"/>
      <c r="I89" s="11"/>
    </row>
    <row r="90" spans="1:9" x14ac:dyDescent="0.25">
      <c r="A90" s="11"/>
      <c r="B90" s="11"/>
      <c r="C90" s="24"/>
      <c r="D90" s="25"/>
      <c r="F90" s="11"/>
      <c r="G90" s="11"/>
      <c r="H90" s="11"/>
      <c r="I90" s="11"/>
    </row>
    <row r="91" spans="1:9" x14ac:dyDescent="0.25">
      <c r="A91" s="11"/>
      <c r="B91" s="11"/>
      <c r="C91" s="24"/>
      <c r="D91" s="24"/>
      <c r="F91" s="11"/>
      <c r="G91" s="11"/>
      <c r="H91" s="11"/>
      <c r="I91" s="11"/>
    </row>
    <row r="92" spans="1:9" x14ac:dyDescent="0.25">
      <c r="A92" s="11"/>
      <c r="B92" s="11"/>
      <c r="C92" s="24"/>
      <c r="D92" s="24"/>
      <c r="E92" s="11"/>
      <c r="F92" s="11"/>
      <c r="G92" s="11"/>
      <c r="H92" s="11"/>
      <c r="I92" s="11"/>
    </row>
    <row r="93" spans="1:9" x14ac:dyDescent="0.25">
      <c r="A93" s="11"/>
      <c r="B93" s="11"/>
      <c r="C93" s="24"/>
      <c r="D93" s="162"/>
      <c r="E93" s="11"/>
      <c r="F93" s="11"/>
      <c r="G93" s="11"/>
      <c r="H93" s="11"/>
      <c r="I93" s="11"/>
    </row>
    <row r="94" spans="1:9" x14ac:dyDescent="0.25">
      <c r="A94" s="11"/>
      <c r="B94" s="11"/>
      <c r="C94" s="138"/>
      <c r="D94" s="162"/>
      <c r="E94" s="11"/>
      <c r="F94" s="11"/>
      <c r="G94" s="11"/>
      <c r="H94" s="11"/>
      <c r="I94" s="11"/>
    </row>
    <row r="95" spans="1:9" x14ac:dyDescent="0.25">
      <c r="A95" s="11"/>
      <c r="C95" s="139"/>
      <c r="D95" s="163"/>
      <c r="E95" s="11"/>
      <c r="F95" s="11"/>
      <c r="G95" s="11"/>
      <c r="H95" s="11"/>
      <c r="I95" s="11"/>
    </row>
    <row r="96" spans="1:9" x14ac:dyDescent="0.25">
      <c r="A96" s="11"/>
      <c r="C96" s="139"/>
      <c r="D96" s="163"/>
      <c r="E96" s="11"/>
      <c r="F96" s="11"/>
      <c r="G96" s="11"/>
      <c r="H96" s="11"/>
      <c r="I96" s="11"/>
    </row>
    <row r="97" spans="3:9" x14ac:dyDescent="0.25">
      <c r="C97" s="139"/>
      <c r="D97" s="163"/>
      <c r="E97" s="11"/>
      <c r="F97" s="11"/>
      <c r="G97" s="11"/>
      <c r="H97" s="11"/>
      <c r="I97" s="11"/>
    </row>
    <row r="98" spans="3:9" x14ac:dyDescent="0.25">
      <c r="C98" s="164"/>
      <c r="D98" s="165"/>
      <c r="E98" s="11"/>
      <c r="F98" s="11"/>
      <c r="G98" s="11"/>
      <c r="H98" s="11"/>
      <c r="I98" s="11"/>
    </row>
    <row r="99" spans="3:9" x14ac:dyDescent="0.25">
      <c r="C99" s="164"/>
      <c r="D99" s="165"/>
      <c r="E99" s="11"/>
      <c r="F99" s="11"/>
      <c r="G99" s="11"/>
      <c r="H99" s="11"/>
      <c r="I99" s="11"/>
    </row>
    <row r="100" spans="3:9" x14ac:dyDescent="0.25">
      <c r="C100" s="140"/>
      <c r="D100" s="22"/>
      <c r="E100" s="11"/>
      <c r="F100" s="11"/>
      <c r="G100" s="11"/>
      <c r="H100" s="11"/>
      <c r="I100" s="11"/>
    </row>
    <row r="101" spans="3:9" x14ac:dyDescent="0.25">
      <c r="C101" s="140"/>
      <c r="D101" s="21"/>
      <c r="E101" s="11"/>
      <c r="F101" s="11"/>
      <c r="G101" s="11"/>
      <c r="H101" s="11"/>
      <c r="I101" s="11"/>
    </row>
    <row r="102" spans="3:9" x14ac:dyDescent="0.25">
      <c r="C102" s="141"/>
      <c r="D102" s="23"/>
      <c r="I102" s="11"/>
    </row>
    <row r="103" spans="3:9" x14ac:dyDescent="0.25">
      <c r="C103" s="141"/>
      <c r="D103" s="23"/>
      <c r="I103" s="11"/>
    </row>
    <row r="104" spans="3:9" x14ac:dyDescent="0.25">
      <c r="C104" s="141"/>
      <c r="D104" s="23"/>
    </row>
    <row r="105" spans="3:9" x14ac:dyDescent="0.25">
      <c r="C105" s="141"/>
      <c r="D105" s="23"/>
    </row>
  </sheetData>
  <sortState ref="D25:H38">
    <sortCondition ref="D25:D38"/>
  </sortState>
  <mergeCells count="15">
    <mergeCell ref="C6:C7"/>
    <mergeCell ref="C21:C26"/>
    <mergeCell ref="C27:C38"/>
    <mergeCell ref="C81:D81"/>
    <mergeCell ref="C13:C20"/>
    <mergeCell ref="C80:D80"/>
    <mergeCell ref="C74:C76"/>
    <mergeCell ref="C8:C12"/>
    <mergeCell ref="C60:C61"/>
    <mergeCell ref="C62:C64"/>
    <mergeCell ref="C39:C51"/>
    <mergeCell ref="C52:C57"/>
    <mergeCell ref="C68:C69"/>
    <mergeCell ref="C58:C59"/>
    <mergeCell ref="C65:C67"/>
  </mergeCells>
  <hyperlinks>
    <hyperlink ref="C6:C7" location="'200'!A1" display="200 FME"/>
    <hyperlink ref="C8:C10" location="'220'!A1" display="220 ETSEIAT"/>
    <hyperlink ref="C21:C26" location="'230'!A1" display="230 ETSETB"/>
    <hyperlink ref="C27:C38" location="'240'!A1" display="240 ETSEIB"/>
    <hyperlink ref="C39:C48" location="'250'!A1" display="250 ETSECCPB"/>
    <hyperlink ref="C62:C63" location="'300'!A1" display="300 EETAC"/>
    <hyperlink ref="C65" location="'310'!A1" display="310 EPSEB"/>
    <hyperlink ref="C68:C69" location="'330'!A1" display="330 EPSEM"/>
    <hyperlink ref="C70" location="'340'!A1" display="340 EPSEVG"/>
    <hyperlink ref="C71" location="'370'!A1" display="370 FOOT"/>
    <hyperlink ref="C73" location="'410'!A1" display="410 ICE"/>
    <hyperlink ref="C74:C76" location="'480'!A1" display="480 IS.UPC"/>
    <hyperlink ref="C77" location="'801'!A1" display="801 EUNCET"/>
    <hyperlink ref="C78" location="'820'!A1" display="820 EUETIB"/>
    <hyperlink ref="C79" location="'860'!A1" display="860 EEI"/>
    <hyperlink ref="C8:C12" location="'205'!A1" display="205 ESEIAAT"/>
  </hyperlinks>
  <printOptions horizontalCentered="1"/>
  <pageMargins left="0.19685039370078741" right="0.19685039370078741" top="0.39370078740157483" bottom="0.39370078740157483" header="0" footer="0"/>
  <pageSetup paperSize="9" scale="58" orientation="portrait" r:id="rId1"/>
  <headerFooter alignWithMargins="0"/>
  <webPublishItems count="3">
    <webPublishItem id="28556" divId="1_3_5_28556" sourceType="range" sourceRef="A1:I82" destinationFile="C:\users\nuria martinez-rovir\Downloads\1_3_5.htm"/>
    <webPublishItem id="12089" divId="1_3_5_12089" sourceType="range" sourceRef="A2:I82" destinationFile="G:\GPAQ\GPAQ-COMU\Estadístiques internes\LLIBREDA\Lldades 2016\taules preparades\1_3_5.htm"/>
    <webPublishItem id="30813" divId="1_3_5_30813" sourceType="range" sourceRef="B4:H81" destinationFile="\\gpaq\gpaqssl\lldades\indicadors\2015\1_3_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C8" sqref="C8:C20"/>
    </sheetView>
  </sheetViews>
  <sheetFormatPr defaultColWidth="11.44140625" defaultRowHeight="13.2" x14ac:dyDescent="0.25"/>
  <cols>
    <col min="1" max="1" width="1" style="71" customWidth="1"/>
    <col min="2" max="3" width="26.109375" style="71" customWidth="1"/>
    <col min="4" max="4" width="41.5546875" style="71" customWidth="1"/>
    <col min="5" max="5" width="0.88671875" style="71" customWidth="1"/>
    <col min="6" max="16384" width="11.44140625" style="71"/>
  </cols>
  <sheetData>
    <row r="1" spans="1:7" x14ac:dyDescent="0.25">
      <c r="B1" s="101" t="s">
        <v>50</v>
      </c>
      <c r="C1" s="101"/>
    </row>
    <row r="2" spans="1:7" x14ac:dyDescent="0.25">
      <c r="B2" s="45"/>
      <c r="C2" s="45"/>
    </row>
    <row r="3" spans="1:7" ht="13.8" x14ac:dyDescent="0.25">
      <c r="B3" s="194" t="s">
        <v>210</v>
      </c>
      <c r="C3" s="194"/>
      <c r="D3" s="194"/>
      <c r="E3" s="194"/>
      <c r="F3" s="194"/>
      <c r="G3" s="194"/>
    </row>
    <row r="4" spans="1:7" ht="13.8" x14ac:dyDescent="0.25">
      <c r="B4" s="118" t="s">
        <v>68</v>
      </c>
      <c r="C4" s="124"/>
      <c r="D4" s="118"/>
      <c r="E4" s="118"/>
      <c r="F4" s="118"/>
      <c r="G4" s="118"/>
    </row>
    <row r="6" spans="1:7" ht="3.75" customHeight="1" x14ac:dyDescent="0.25">
      <c r="A6" s="80"/>
      <c r="B6" s="79"/>
      <c r="C6" s="79"/>
      <c r="D6" s="79"/>
      <c r="E6" s="78"/>
    </row>
    <row r="7" spans="1:7" ht="23.25" customHeight="1" x14ac:dyDescent="0.25">
      <c r="A7" s="76"/>
      <c r="B7" s="106" t="s">
        <v>69</v>
      </c>
      <c r="C7" s="106" t="s">
        <v>223</v>
      </c>
      <c r="D7" s="91" t="s">
        <v>234</v>
      </c>
      <c r="E7" s="75"/>
    </row>
    <row r="8" spans="1:7" ht="23.25" customHeight="1" x14ac:dyDescent="0.25">
      <c r="A8" s="76"/>
      <c r="B8" s="36" t="s">
        <v>139</v>
      </c>
      <c r="C8" s="68"/>
      <c r="D8" s="68">
        <v>1</v>
      </c>
      <c r="E8" s="75"/>
    </row>
    <row r="9" spans="1:7" ht="23.25" customHeight="1" x14ac:dyDescent="0.25">
      <c r="A9" s="76"/>
      <c r="B9" s="38" t="s">
        <v>176</v>
      </c>
      <c r="C9" s="67">
        <v>1</v>
      </c>
      <c r="D9" s="67"/>
      <c r="E9" s="75"/>
    </row>
    <row r="10" spans="1:7" ht="23.25" customHeight="1" x14ac:dyDescent="0.25">
      <c r="A10" s="76"/>
      <c r="B10" s="36" t="s">
        <v>141</v>
      </c>
      <c r="C10" s="68"/>
      <c r="D10" s="68">
        <v>1</v>
      </c>
      <c r="E10" s="75"/>
    </row>
    <row r="11" spans="1:7" ht="23.25" customHeight="1" x14ac:dyDescent="0.25">
      <c r="A11" s="76"/>
      <c r="B11" s="38" t="s">
        <v>143</v>
      </c>
      <c r="C11" s="67"/>
      <c r="D11" s="67">
        <v>1</v>
      </c>
      <c r="E11" s="75"/>
    </row>
    <row r="12" spans="1:7" ht="23.25" customHeight="1" x14ac:dyDescent="0.25">
      <c r="A12" s="76"/>
      <c r="B12" s="36" t="s">
        <v>144</v>
      </c>
      <c r="C12" s="68"/>
      <c r="D12" s="68">
        <v>1</v>
      </c>
      <c r="E12" s="75"/>
    </row>
    <row r="13" spans="1:7" ht="23.25" customHeight="1" x14ac:dyDescent="0.25">
      <c r="A13" s="76"/>
      <c r="B13" s="38" t="s">
        <v>148</v>
      </c>
      <c r="C13" s="67"/>
      <c r="D13" s="67">
        <v>1</v>
      </c>
      <c r="E13" s="75"/>
    </row>
    <row r="14" spans="1:7" ht="23.25" customHeight="1" x14ac:dyDescent="0.25">
      <c r="A14" s="76"/>
      <c r="B14" s="36" t="s">
        <v>149</v>
      </c>
      <c r="C14" s="68"/>
      <c r="D14" s="68">
        <v>4</v>
      </c>
      <c r="E14" s="75"/>
    </row>
    <row r="15" spans="1:7" ht="23.25" customHeight="1" x14ac:dyDescent="0.25">
      <c r="A15" s="76"/>
      <c r="B15" s="38" t="s">
        <v>150</v>
      </c>
      <c r="C15" s="67">
        <v>26</v>
      </c>
      <c r="D15" s="67">
        <v>12</v>
      </c>
      <c r="E15" s="75"/>
    </row>
    <row r="16" spans="1:7" ht="23.25" customHeight="1" x14ac:dyDescent="0.25">
      <c r="A16" s="76"/>
      <c r="B16" s="36" t="s">
        <v>273</v>
      </c>
      <c r="C16" s="68"/>
      <c r="D16" s="68">
        <v>1</v>
      </c>
      <c r="E16" s="75"/>
    </row>
    <row r="17" spans="1:5" ht="23.25" customHeight="1" x14ac:dyDescent="0.25">
      <c r="A17" s="76"/>
      <c r="B17" s="38" t="s">
        <v>155</v>
      </c>
      <c r="C17" s="67"/>
      <c r="D17" s="67">
        <v>1</v>
      </c>
      <c r="E17" s="75"/>
    </row>
    <row r="18" spans="1:5" ht="23.25" customHeight="1" x14ac:dyDescent="0.25">
      <c r="A18" s="76"/>
      <c r="B18" s="36" t="s">
        <v>159</v>
      </c>
      <c r="C18" s="68"/>
      <c r="D18" s="68">
        <v>2</v>
      </c>
      <c r="E18" s="75"/>
    </row>
    <row r="19" spans="1:5" ht="19.5" customHeight="1" x14ac:dyDescent="0.25">
      <c r="A19" s="76"/>
      <c r="B19" s="38" t="s">
        <v>161</v>
      </c>
      <c r="C19" s="67"/>
      <c r="D19" s="67">
        <v>1</v>
      </c>
      <c r="E19" s="75"/>
    </row>
    <row r="20" spans="1:5" ht="19.5" customHeight="1" x14ac:dyDescent="0.25">
      <c r="A20" s="76"/>
      <c r="B20" s="36" t="s">
        <v>169</v>
      </c>
      <c r="C20" s="68"/>
      <c r="D20" s="68">
        <v>2</v>
      </c>
      <c r="E20" s="75"/>
    </row>
    <row r="21" spans="1:5" ht="19.5" customHeight="1" x14ac:dyDescent="0.25">
      <c r="A21" s="76"/>
      <c r="B21" s="90" t="s">
        <v>42</v>
      </c>
      <c r="C21" s="121">
        <f>SUM(C8:C20)</f>
        <v>27</v>
      </c>
      <c r="D21" s="121">
        <f>SUM(D8:D20)</f>
        <v>28</v>
      </c>
      <c r="E21" s="75"/>
    </row>
    <row r="22" spans="1:5" x14ac:dyDescent="0.25">
      <c r="A22" s="111"/>
      <c r="B22" s="104" t="s">
        <v>219</v>
      </c>
      <c r="C22" s="104"/>
      <c r="D22" s="73"/>
      <c r="E22" s="72"/>
    </row>
  </sheetData>
  <mergeCells count="1">
    <mergeCell ref="B3:G3"/>
  </mergeCells>
  <hyperlinks>
    <hyperlink ref="B1" location="'1343'!A1" display="Tornar taula principal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>
      <selection activeCell="G22" sqref="G22"/>
    </sheetView>
  </sheetViews>
  <sheetFormatPr defaultColWidth="11.44140625" defaultRowHeight="13.2" x14ac:dyDescent="0.25"/>
  <cols>
    <col min="1" max="1" width="1.109375" style="71" customWidth="1"/>
    <col min="2" max="2" width="26.109375" style="71" customWidth="1"/>
    <col min="3" max="3" width="26.109375" style="98" customWidth="1"/>
    <col min="4" max="5" width="24.44140625" style="71" customWidth="1"/>
    <col min="6" max="6" width="1" style="71" customWidth="1"/>
    <col min="7" max="16384" width="11.44140625" style="71"/>
  </cols>
  <sheetData>
    <row r="1" spans="1:7" x14ac:dyDescent="0.25">
      <c r="B1" s="101" t="s">
        <v>50</v>
      </c>
      <c r="C1" s="171"/>
    </row>
    <row r="2" spans="1:7" x14ac:dyDescent="0.25">
      <c r="B2" s="45"/>
      <c r="C2" s="172"/>
    </row>
    <row r="3" spans="1:7" ht="13.8" x14ac:dyDescent="0.25">
      <c r="B3" s="194" t="s">
        <v>57</v>
      </c>
      <c r="C3" s="194"/>
      <c r="D3" s="194"/>
      <c r="E3" s="194"/>
      <c r="F3" s="194"/>
      <c r="G3" s="194"/>
    </row>
    <row r="4" spans="1:7" ht="13.8" x14ac:dyDescent="0.25">
      <c r="B4" s="89" t="s">
        <v>68</v>
      </c>
      <c r="C4" s="127"/>
      <c r="D4" s="89"/>
      <c r="E4" s="89"/>
      <c r="F4" s="89"/>
      <c r="G4" s="89"/>
    </row>
    <row r="5" spans="1:7" ht="13.8" x14ac:dyDescent="0.25">
      <c r="B5" s="89"/>
      <c r="C5" s="127"/>
      <c r="D5" s="89"/>
      <c r="E5" s="89"/>
      <c r="F5" s="89"/>
      <c r="G5" s="89"/>
    </row>
    <row r="6" spans="1:7" ht="3.75" customHeight="1" x14ac:dyDescent="0.25">
      <c r="A6" s="80"/>
      <c r="B6" s="79"/>
      <c r="C6" s="100"/>
      <c r="D6" s="79"/>
      <c r="E6" s="79"/>
      <c r="F6" s="78"/>
    </row>
    <row r="7" spans="1:7" ht="44.25" customHeight="1" x14ac:dyDescent="0.25">
      <c r="A7" s="76"/>
      <c r="B7" s="106" t="s">
        <v>69</v>
      </c>
      <c r="C7" s="170" t="s">
        <v>290</v>
      </c>
      <c r="D7" s="69" t="s">
        <v>18</v>
      </c>
      <c r="E7" s="69" t="s">
        <v>19</v>
      </c>
      <c r="F7" s="75"/>
    </row>
    <row r="8" spans="1:7" ht="19.5" customHeight="1" x14ac:dyDescent="0.25">
      <c r="A8" s="88"/>
      <c r="B8" s="36" t="s">
        <v>141</v>
      </c>
      <c r="C8" s="68">
        <v>0</v>
      </c>
      <c r="D8" s="68">
        <v>1</v>
      </c>
      <c r="E8" s="68">
        <v>0</v>
      </c>
      <c r="F8" s="75"/>
    </row>
    <row r="9" spans="1:7" ht="19.5" customHeight="1" x14ac:dyDescent="0.25">
      <c r="A9" s="88"/>
      <c r="B9" s="38" t="s">
        <v>289</v>
      </c>
      <c r="C9" s="67">
        <v>0</v>
      </c>
      <c r="D9" s="67">
        <v>1</v>
      </c>
      <c r="E9" s="67">
        <v>0</v>
      </c>
      <c r="F9" s="75"/>
    </row>
    <row r="10" spans="1:7" ht="19.5" customHeight="1" x14ac:dyDescent="0.25">
      <c r="A10" s="88"/>
      <c r="B10" s="36" t="s">
        <v>190</v>
      </c>
      <c r="C10" s="68">
        <v>1</v>
      </c>
      <c r="D10" s="68">
        <v>0</v>
      </c>
      <c r="E10" s="68">
        <v>0</v>
      </c>
      <c r="F10" s="75"/>
    </row>
    <row r="11" spans="1:7" ht="19.5" customHeight="1" x14ac:dyDescent="0.25">
      <c r="A11" s="88"/>
      <c r="B11" s="38" t="s">
        <v>177</v>
      </c>
      <c r="C11" s="67">
        <v>1</v>
      </c>
      <c r="D11" s="67">
        <v>0</v>
      </c>
      <c r="E11" s="67">
        <v>1</v>
      </c>
      <c r="F11" s="75"/>
    </row>
    <row r="12" spans="1:7" ht="19.5" customHeight="1" x14ac:dyDescent="0.25">
      <c r="A12" s="88"/>
      <c r="B12" s="36" t="s">
        <v>144</v>
      </c>
      <c r="C12" s="68">
        <v>0</v>
      </c>
      <c r="D12" s="68">
        <v>2</v>
      </c>
      <c r="E12" s="68">
        <v>1</v>
      </c>
      <c r="F12" s="75"/>
    </row>
    <row r="13" spans="1:7" ht="19.5" customHeight="1" x14ac:dyDescent="0.25">
      <c r="A13" s="88"/>
      <c r="B13" s="38" t="s">
        <v>149</v>
      </c>
      <c r="C13" s="67">
        <v>5</v>
      </c>
      <c r="D13" s="67">
        <v>0</v>
      </c>
      <c r="E13" s="67">
        <v>1</v>
      </c>
      <c r="F13" s="75"/>
    </row>
    <row r="14" spans="1:7" ht="19.5" customHeight="1" x14ac:dyDescent="0.25">
      <c r="A14" s="88"/>
      <c r="B14" s="36" t="s">
        <v>150</v>
      </c>
      <c r="C14" s="68">
        <v>12</v>
      </c>
      <c r="D14" s="68">
        <v>8</v>
      </c>
      <c r="E14" s="68">
        <v>14</v>
      </c>
      <c r="F14" s="75"/>
    </row>
    <row r="15" spans="1:7" ht="19.5" customHeight="1" x14ac:dyDescent="0.25">
      <c r="A15" s="88"/>
      <c r="B15" s="38" t="s">
        <v>183</v>
      </c>
      <c r="C15" s="67">
        <v>1</v>
      </c>
      <c r="D15" s="67">
        <v>3</v>
      </c>
      <c r="E15" s="67">
        <v>0</v>
      </c>
      <c r="F15" s="75"/>
    </row>
    <row r="16" spans="1:7" ht="19.5" customHeight="1" x14ac:dyDescent="0.25">
      <c r="A16" s="88"/>
      <c r="B16" s="36" t="s">
        <v>154</v>
      </c>
      <c r="C16" s="68">
        <v>0</v>
      </c>
      <c r="D16" s="68">
        <v>0</v>
      </c>
      <c r="E16" s="68">
        <v>1</v>
      </c>
      <c r="F16" s="75"/>
    </row>
    <row r="17" spans="1:6" ht="19.5" customHeight="1" x14ac:dyDescent="0.25">
      <c r="A17" s="88"/>
      <c r="B17" s="38" t="s">
        <v>155</v>
      </c>
      <c r="C17" s="67">
        <v>1</v>
      </c>
      <c r="D17" s="67">
        <v>1</v>
      </c>
      <c r="E17" s="67">
        <v>0</v>
      </c>
      <c r="F17" s="75"/>
    </row>
    <row r="18" spans="1:6" ht="19.5" customHeight="1" x14ac:dyDescent="0.25">
      <c r="A18" s="88"/>
      <c r="B18" s="36" t="s">
        <v>159</v>
      </c>
      <c r="C18" s="68">
        <v>1</v>
      </c>
      <c r="D18" s="68">
        <v>0</v>
      </c>
      <c r="E18" s="68">
        <v>0</v>
      </c>
      <c r="F18" s="75"/>
    </row>
    <row r="19" spans="1:6" ht="19.5" customHeight="1" x14ac:dyDescent="0.25">
      <c r="A19" s="88"/>
      <c r="B19" s="38" t="s">
        <v>286</v>
      </c>
      <c r="C19" s="67">
        <v>1</v>
      </c>
      <c r="D19" s="67">
        <v>0</v>
      </c>
      <c r="E19" s="67">
        <v>0</v>
      </c>
      <c r="F19" s="75"/>
    </row>
    <row r="20" spans="1:6" ht="19.5" customHeight="1" x14ac:dyDescent="0.25">
      <c r="A20" s="88"/>
      <c r="B20" s="36" t="s">
        <v>186</v>
      </c>
      <c r="C20" s="68">
        <v>0</v>
      </c>
      <c r="D20" s="68">
        <v>2</v>
      </c>
      <c r="E20" s="68">
        <v>0</v>
      </c>
      <c r="F20" s="75"/>
    </row>
    <row r="21" spans="1:6" ht="19.5" customHeight="1" x14ac:dyDescent="0.25">
      <c r="A21" s="88"/>
      <c r="B21" s="38" t="s">
        <v>161</v>
      </c>
      <c r="C21" s="67">
        <v>1</v>
      </c>
      <c r="D21" s="67">
        <v>0</v>
      </c>
      <c r="E21" s="67">
        <v>0</v>
      </c>
      <c r="F21" s="75"/>
    </row>
    <row r="22" spans="1:6" ht="19.5" customHeight="1" x14ac:dyDescent="0.25">
      <c r="A22" s="88"/>
      <c r="B22" s="36" t="s">
        <v>163</v>
      </c>
      <c r="C22" s="68">
        <v>0</v>
      </c>
      <c r="D22" s="68">
        <v>1</v>
      </c>
      <c r="E22" s="68">
        <v>0</v>
      </c>
      <c r="F22" s="75"/>
    </row>
    <row r="23" spans="1:6" ht="19.5" customHeight="1" x14ac:dyDescent="0.25">
      <c r="A23" s="88"/>
      <c r="B23" s="38" t="s">
        <v>164</v>
      </c>
      <c r="C23" s="67">
        <v>0</v>
      </c>
      <c r="D23" s="67">
        <v>1</v>
      </c>
      <c r="E23" s="67">
        <v>0</v>
      </c>
      <c r="F23" s="75"/>
    </row>
    <row r="24" spans="1:6" ht="19.5" customHeight="1" x14ac:dyDescent="0.25">
      <c r="A24" s="88"/>
      <c r="B24" s="36" t="s">
        <v>200</v>
      </c>
      <c r="C24" s="68">
        <v>1</v>
      </c>
      <c r="D24" s="68">
        <v>0</v>
      </c>
      <c r="E24" s="68">
        <v>0</v>
      </c>
      <c r="F24" s="75"/>
    </row>
    <row r="25" spans="1:6" ht="19.5" customHeight="1" x14ac:dyDescent="0.25">
      <c r="A25" s="88"/>
      <c r="B25" s="38" t="s">
        <v>165</v>
      </c>
      <c r="C25" s="67">
        <v>0</v>
      </c>
      <c r="D25" s="67">
        <v>1</v>
      </c>
      <c r="E25" s="67">
        <v>0</v>
      </c>
      <c r="F25" s="75"/>
    </row>
    <row r="26" spans="1:6" ht="19.5" customHeight="1" x14ac:dyDescent="0.25">
      <c r="A26" s="88"/>
      <c r="B26" s="36" t="s">
        <v>170</v>
      </c>
      <c r="C26" s="68">
        <v>1</v>
      </c>
      <c r="D26" s="68">
        <v>0</v>
      </c>
      <c r="E26" s="68">
        <v>0</v>
      </c>
      <c r="F26" s="75"/>
    </row>
    <row r="27" spans="1:6" ht="19.5" customHeight="1" x14ac:dyDescent="0.25">
      <c r="A27" s="88"/>
      <c r="B27" s="87" t="s">
        <v>42</v>
      </c>
      <c r="C27" s="173">
        <f>SUM(C8:C26)</f>
        <v>26</v>
      </c>
      <c r="D27" s="173">
        <f>SUM(D8:D26)</f>
        <v>21</v>
      </c>
      <c r="E27" s="173">
        <f>SUM(E8:E26)</f>
        <v>18</v>
      </c>
      <c r="F27" s="75"/>
    </row>
    <row r="28" spans="1:6" x14ac:dyDescent="0.25">
      <c r="A28" s="74"/>
      <c r="B28" s="104" t="s">
        <v>219</v>
      </c>
      <c r="C28" s="174"/>
      <c r="D28" s="73"/>
      <c r="E28" s="73"/>
      <c r="F28" s="72"/>
    </row>
  </sheetData>
  <mergeCells count="1">
    <mergeCell ref="B3:G3"/>
  </mergeCells>
  <hyperlinks>
    <hyperlink ref="B1" location="'1343'!A1" display="Tornar taula principal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>
      <selection activeCell="F23" sqref="A6:F23"/>
    </sheetView>
  </sheetViews>
  <sheetFormatPr defaultColWidth="11.44140625" defaultRowHeight="13.2" x14ac:dyDescent="0.25"/>
  <cols>
    <col min="1" max="1" width="1" style="71" customWidth="1"/>
    <col min="2" max="2" width="26.109375" style="71" customWidth="1"/>
    <col min="3" max="5" width="25.21875" style="71" customWidth="1"/>
    <col min="6" max="6" width="0.88671875" style="71" customWidth="1"/>
    <col min="7" max="7" width="6.44140625" style="71" customWidth="1"/>
    <col min="8" max="16384" width="11.44140625" style="71"/>
  </cols>
  <sheetData>
    <row r="1" spans="1:7" x14ac:dyDescent="0.25">
      <c r="B1" s="101" t="s">
        <v>50</v>
      </c>
    </row>
    <row r="2" spans="1:7" x14ac:dyDescent="0.25">
      <c r="B2" s="45"/>
    </row>
    <row r="3" spans="1:7" ht="13.8" x14ac:dyDescent="0.25">
      <c r="B3" s="194" t="s">
        <v>58</v>
      </c>
      <c r="C3" s="194"/>
      <c r="D3" s="194"/>
      <c r="E3" s="194"/>
      <c r="F3" s="194"/>
      <c r="G3" s="194"/>
    </row>
    <row r="4" spans="1:7" ht="13.8" x14ac:dyDescent="0.25">
      <c r="B4" s="89" t="s">
        <v>68</v>
      </c>
      <c r="C4" s="89"/>
      <c r="D4" s="177"/>
      <c r="E4" s="177"/>
      <c r="F4" s="89"/>
      <c r="G4" s="89"/>
    </row>
    <row r="6" spans="1:7" ht="3.75" customHeight="1" x14ac:dyDescent="0.25">
      <c r="A6" s="80"/>
      <c r="B6" s="79"/>
      <c r="C6" s="79"/>
      <c r="D6" s="79"/>
      <c r="E6" s="79"/>
      <c r="F6" s="78"/>
    </row>
    <row r="7" spans="1:7" ht="28.2" customHeight="1" x14ac:dyDescent="0.25">
      <c r="A7" s="76"/>
      <c r="B7" s="106" t="s">
        <v>69</v>
      </c>
      <c r="C7" s="91" t="s">
        <v>294</v>
      </c>
      <c r="D7" s="91" t="s">
        <v>295</v>
      </c>
      <c r="E7" s="91" t="s">
        <v>296</v>
      </c>
      <c r="F7" s="75"/>
    </row>
    <row r="8" spans="1:7" ht="19.5" customHeight="1" x14ac:dyDescent="0.25">
      <c r="A8" s="76"/>
      <c r="B8" s="36" t="s">
        <v>140</v>
      </c>
      <c r="C8" s="68">
        <v>0</v>
      </c>
      <c r="D8" s="68">
        <v>0</v>
      </c>
      <c r="E8" s="68">
        <v>1</v>
      </c>
      <c r="F8" s="75"/>
    </row>
    <row r="9" spans="1:7" ht="19.5" customHeight="1" x14ac:dyDescent="0.25">
      <c r="A9" s="76"/>
      <c r="B9" s="38" t="s">
        <v>141</v>
      </c>
      <c r="C9" s="67">
        <v>1</v>
      </c>
      <c r="D9" s="67">
        <v>0</v>
      </c>
      <c r="E9" s="67">
        <v>0</v>
      </c>
      <c r="F9" s="75"/>
    </row>
    <row r="10" spans="1:7" ht="19.5" customHeight="1" x14ac:dyDescent="0.25">
      <c r="A10" s="76"/>
      <c r="B10" s="36" t="s">
        <v>144</v>
      </c>
      <c r="C10" s="68">
        <v>5</v>
      </c>
      <c r="D10" s="68">
        <v>0</v>
      </c>
      <c r="E10" s="68">
        <v>2</v>
      </c>
      <c r="F10" s="75"/>
    </row>
    <row r="11" spans="1:7" ht="19.5" customHeight="1" x14ac:dyDescent="0.25">
      <c r="A11" s="76"/>
      <c r="B11" s="38" t="s">
        <v>146</v>
      </c>
      <c r="C11" s="67">
        <v>0</v>
      </c>
      <c r="D11" s="67">
        <v>0</v>
      </c>
      <c r="E11" s="67">
        <v>1</v>
      </c>
      <c r="F11" s="75"/>
    </row>
    <row r="12" spans="1:7" ht="19.5" customHeight="1" x14ac:dyDescent="0.25">
      <c r="A12" s="76"/>
      <c r="B12" s="36" t="s">
        <v>148</v>
      </c>
      <c r="C12" s="68">
        <v>12</v>
      </c>
      <c r="D12" s="68">
        <v>1</v>
      </c>
      <c r="E12" s="68">
        <v>1</v>
      </c>
      <c r="F12" s="75"/>
    </row>
    <row r="13" spans="1:7" ht="19.5" customHeight="1" x14ac:dyDescent="0.25">
      <c r="A13" s="76"/>
      <c r="B13" s="38" t="s">
        <v>149</v>
      </c>
      <c r="C13" s="67">
        <v>10</v>
      </c>
      <c r="D13" s="67">
        <v>0</v>
      </c>
      <c r="E13" s="67">
        <v>3</v>
      </c>
      <c r="F13" s="75"/>
    </row>
    <row r="14" spans="1:7" ht="19.5" customHeight="1" x14ac:dyDescent="0.25">
      <c r="A14" s="76"/>
      <c r="B14" s="36" t="s">
        <v>150</v>
      </c>
      <c r="C14" s="68">
        <v>15</v>
      </c>
      <c r="D14" s="68">
        <v>31</v>
      </c>
      <c r="E14" s="68">
        <v>2</v>
      </c>
      <c r="F14" s="75"/>
    </row>
    <row r="15" spans="1:7" ht="19.5" customHeight="1" x14ac:dyDescent="0.25">
      <c r="A15" s="76"/>
      <c r="B15" s="38" t="s">
        <v>211</v>
      </c>
      <c r="C15" s="67">
        <v>1</v>
      </c>
      <c r="D15" s="67">
        <v>0</v>
      </c>
      <c r="E15" s="67">
        <v>0</v>
      </c>
      <c r="F15" s="75"/>
    </row>
    <row r="16" spans="1:7" ht="19.5" customHeight="1" x14ac:dyDescent="0.25">
      <c r="A16" s="76"/>
      <c r="B16" s="36" t="s">
        <v>155</v>
      </c>
      <c r="C16" s="68">
        <v>3</v>
      </c>
      <c r="D16" s="68">
        <v>0</v>
      </c>
      <c r="E16" s="68">
        <v>0</v>
      </c>
      <c r="F16" s="75"/>
    </row>
    <row r="17" spans="1:6" ht="19.5" customHeight="1" x14ac:dyDescent="0.25">
      <c r="A17" s="76"/>
      <c r="B17" s="38" t="s">
        <v>159</v>
      </c>
      <c r="C17" s="67">
        <v>6</v>
      </c>
      <c r="D17" s="67">
        <v>0</v>
      </c>
      <c r="E17" s="67">
        <v>2</v>
      </c>
      <c r="F17" s="75"/>
    </row>
    <row r="18" spans="1:6" ht="19.5" customHeight="1" x14ac:dyDescent="0.25">
      <c r="A18" s="76"/>
      <c r="B18" s="36" t="s">
        <v>161</v>
      </c>
      <c r="C18" s="68">
        <v>2</v>
      </c>
      <c r="D18" s="68">
        <v>0</v>
      </c>
      <c r="E18" s="68">
        <v>0</v>
      </c>
      <c r="F18" s="75"/>
    </row>
    <row r="19" spans="1:6" ht="19.5" customHeight="1" x14ac:dyDescent="0.25">
      <c r="A19" s="76"/>
      <c r="B19" s="38" t="s">
        <v>168</v>
      </c>
      <c r="C19" s="67">
        <v>1</v>
      </c>
      <c r="D19" s="67">
        <v>0</v>
      </c>
      <c r="E19" s="67">
        <v>2</v>
      </c>
      <c r="F19" s="75"/>
    </row>
    <row r="20" spans="1:6" ht="19.5" customHeight="1" x14ac:dyDescent="0.25">
      <c r="A20" s="76"/>
      <c r="B20" s="36" t="s">
        <v>169</v>
      </c>
      <c r="C20" s="68">
        <v>0</v>
      </c>
      <c r="D20" s="68">
        <v>0</v>
      </c>
      <c r="E20" s="68">
        <v>1</v>
      </c>
      <c r="F20" s="75"/>
    </row>
    <row r="21" spans="1:6" ht="19.5" customHeight="1" x14ac:dyDescent="0.25">
      <c r="A21" s="76"/>
      <c r="B21" s="38" t="s">
        <v>170</v>
      </c>
      <c r="C21" s="67">
        <v>2</v>
      </c>
      <c r="D21" s="67">
        <v>0</v>
      </c>
      <c r="E21" s="67">
        <v>3</v>
      </c>
      <c r="F21" s="75"/>
    </row>
    <row r="22" spans="1:6" ht="19.5" customHeight="1" x14ac:dyDescent="0.25">
      <c r="A22" s="76"/>
      <c r="B22" s="90" t="s">
        <v>42</v>
      </c>
      <c r="C22" s="121">
        <f>SUM(C8:C21)</f>
        <v>58</v>
      </c>
      <c r="D22" s="121">
        <f t="shared" ref="D22:E22" si="0">SUM(D8:D21)</f>
        <v>32</v>
      </c>
      <c r="E22" s="121">
        <f t="shared" si="0"/>
        <v>18</v>
      </c>
      <c r="F22" s="75"/>
    </row>
    <row r="23" spans="1:6" x14ac:dyDescent="0.25">
      <c r="A23" s="111"/>
      <c r="B23" s="104" t="s">
        <v>219</v>
      </c>
      <c r="C23" s="73"/>
      <c r="D23" s="73"/>
      <c r="E23" s="73"/>
      <c r="F23" s="72"/>
    </row>
  </sheetData>
  <mergeCells count="1">
    <mergeCell ref="B3:G3"/>
  </mergeCells>
  <hyperlinks>
    <hyperlink ref="B1" location="'1343'!A1" display="Tornar taula principal"/>
  </hyperlinks>
  <pageMargins left="0.7" right="0.7" top="0.75" bottom="0.75" header="0.3" footer="0.3"/>
  <webPublishItems count="1">
    <webPublishItem id="29478" divId="1_3_5_29478" sourceType="range" sourceRef="A6:F23" destinationFile="\\gpaq\gpaqssl\lldades\indicadors\2015\1_3_5_310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selection activeCell="D16" sqref="D16"/>
    </sheetView>
  </sheetViews>
  <sheetFormatPr defaultColWidth="11.44140625" defaultRowHeight="13.2" x14ac:dyDescent="0.25"/>
  <cols>
    <col min="1" max="1" width="0.88671875" style="71" customWidth="1"/>
    <col min="2" max="2" width="32.88671875" style="71" customWidth="1"/>
    <col min="3" max="3" width="20.44140625" style="71" customWidth="1"/>
    <col min="4" max="4" width="18.109375" style="71" customWidth="1"/>
    <col min="5" max="5" width="1" style="71" customWidth="1"/>
    <col min="6" max="16384" width="11.44140625" style="71"/>
  </cols>
  <sheetData>
    <row r="1" spans="1:7" x14ac:dyDescent="0.25">
      <c r="B1" s="101" t="s">
        <v>50</v>
      </c>
    </row>
    <row r="2" spans="1:7" x14ac:dyDescent="0.25">
      <c r="B2" s="45"/>
    </row>
    <row r="3" spans="1:7" ht="13.8" x14ac:dyDescent="0.25">
      <c r="B3" s="194" t="s">
        <v>59</v>
      </c>
      <c r="C3" s="194"/>
      <c r="D3" s="194"/>
      <c r="E3" s="194"/>
      <c r="F3" s="194"/>
      <c r="G3" s="194"/>
    </row>
    <row r="4" spans="1:7" ht="13.8" x14ac:dyDescent="0.25">
      <c r="B4" s="89" t="s">
        <v>68</v>
      </c>
      <c r="C4" s="89"/>
      <c r="D4" s="89"/>
      <c r="E4" s="89"/>
      <c r="F4" s="89"/>
      <c r="G4" s="89"/>
    </row>
    <row r="6" spans="1:7" ht="3.75" customHeight="1" x14ac:dyDescent="0.25">
      <c r="A6" s="80"/>
      <c r="B6" s="79"/>
      <c r="C6" s="79"/>
      <c r="D6" s="79"/>
      <c r="E6" s="78"/>
    </row>
    <row r="7" spans="1:7" ht="26.4" x14ac:dyDescent="0.25">
      <c r="A7" s="76"/>
      <c r="B7" s="106" t="s">
        <v>69</v>
      </c>
      <c r="C7" s="91" t="s">
        <v>74</v>
      </c>
      <c r="D7" s="91" t="s">
        <v>21</v>
      </c>
      <c r="E7" s="75"/>
    </row>
    <row r="8" spans="1:7" ht="19.5" customHeight="1" x14ac:dyDescent="0.25">
      <c r="A8" s="76"/>
      <c r="B8" s="38" t="s">
        <v>141</v>
      </c>
      <c r="C8" s="67">
        <v>0</v>
      </c>
      <c r="D8" s="67">
        <v>1</v>
      </c>
      <c r="E8" s="75"/>
    </row>
    <row r="9" spans="1:7" ht="19.5" customHeight="1" x14ac:dyDescent="0.25">
      <c r="A9" s="76"/>
      <c r="B9" s="36" t="s">
        <v>144</v>
      </c>
      <c r="C9" s="68">
        <v>0</v>
      </c>
      <c r="D9" s="68">
        <v>1</v>
      </c>
      <c r="E9" s="75"/>
    </row>
    <row r="10" spans="1:7" ht="19.5" customHeight="1" x14ac:dyDescent="0.25">
      <c r="A10" s="76"/>
      <c r="B10" s="38" t="s">
        <v>148</v>
      </c>
      <c r="C10" s="67">
        <v>7</v>
      </c>
      <c r="D10" s="67">
        <v>0</v>
      </c>
      <c r="E10" s="75"/>
    </row>
    <row r="11" spans="1:7" ht="19.5" customHeight="1" x14ac:dyDescent="0.25">
      <c r="A11" s="76"/>
      <c r="B11" s="36" t="s">
        <v>149</v>
      </c>
      <c r="C11" s="68">
        <v>0</v>
      </c>
      <c r="D11" s="68">
        <v>3</v>
      </c>
      <c r="E11" s="75"/>
    </row>
    <row r="12" spans="1:7" ht="19.5" customHeight="1" x14ac:dyDescent="0.25">
      <c r="A12" s="76"/>
      <c r="B12" s="38" t="s">
        <v>150</v>
      </c>
      <c r="C12" s="67">
        <v>30</v>
      </c>
      <c r="D12" s="67">
        <v>12</v>
      </c>
      <c r="E12" s="75"/>
    </row>
    <row r="13" spans="1:7" ht="19.5" customHeight="1" x14ac:dyDescent="0.25">
      <c r="A13" s="76"/>
      <c r="B13" s="36" t="s">
        <v>159</v>
      </c>
      <c r="C13" s="68">
        <v>0</v>
      </c>
      <c r="D13" s="68">
        <v>1</v>
      </c>
      <c r="E13" s="75"/>
    </row>
    <row r="14" spans="1:7" ht="19.5" customHeight="1" x14ac:dyDescent="0.25">
      <c r="A14" s="76"/>
      <c r="B14" s="38" t="s">
        <v>161</v>
      </c>
      <c r="C14" s="67">
        <v>2</v>
      </c>
      <c r="D14" s="67">
        <v>1</v>
      </c>
      <c r="E14" s="75"/>
    </row>
    <row r="15" spans="1:7" ht="19.5" customHeight="1" x14ac:dyDescent="0.25">
      <c r="A15" s="76"/>
      <c r="B15" s="36" t="s">
        <v>163</v>
      </c>
      <c r="C15" s="68">
        <v>1</v>
      </c>
      <c r="D15" s="68">
        <v>0</v>
      </c>
      <c r="E15" s="75"/>
    </row>
    <row r="16" spans="1:7" ht="19.5" customHeight="1" x14ac:dyDescent="0.25">
      <c r="A16" s="76"/>
      <c r="B16" s="82" t="s">
        <v>48</v>
      </c>
      <c r="C16" s="91">
        <f>SUM(C8:C15)</f>
        <v>40</v>
      </c>
      <c r="D16" s="91">
        <f>SUM(D8:D15)</f>
        <v>19</v>
      </c>
      <c r="E16" s="75"/>
    </row>
    <row r="17" spans="1:5" x14ac:dyDescent="0.25">
      <c r="A17" s="74"/>
      <c r="B17" s="104" t="s">
        <v>219</v>
      </c>
      <c r="C17" s="73"/>
      <c r="D17" s="73"/>
      <c r="E17" s="72"/>
    </row>
  </sheetData>
  <mergeCells count="1">
    <mergeCell ref="B3:G3"/>
  </mergeCells>
  <hyperlinks>
    <hyperlink ref="B1" location="'1343'!A1" display="Tornar taula principal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opLeftCell="A7" workbookViewId="0">
      <selection activeCell="H17" sqref="H17"/>
    </sheetView>
  </sheetViews>
  <sheetFormatPr defaultColWidth="11.44140625" defaultRowHeight="13.2" x14ac:dyDescent="0.25"/>
  <cols>
    <col min="1" max="1" width="1" style="71" customWidth="1"/>
    <col min="2" max="2" width="22.109375" style="71" customWidth="1"/>
    <col min="3" max="3" width="35.109375" style="71" customWidth="1"/>
    <col min="4" max="4" width="0.6640625" style="71" customWidth="1"/>
    <col min="5" max="16384" width="11.44140625" style="71"/>
  </cols>
  <sheetData>
    <row r="1" spans="1:5" x14ac:dyDescent="0.25">
      <c r="B1" s="101" t="s">
        <v>50</v>
      </c>
    </row>
    <row r="2" spans="1:5" x14ac:dyDescent="0.25">
      <c r="B2" s="45"/>
    </row>
    <row r="3" spans="1:5" ht="13.8" x14ac:dyDescent="0.25">
      <c r="B3" s="194" t="s">
        <v>60</v>
      </c>
      <c r="C3" s="194"/>
      <c r="D3" s="194"/>
      <c r="E3" s="194"/>
    </row>
    <row r="4" spans="1:5" ht="13.8" x14ac:dyDescent="0.25">
      <c r="B4" s="89" t="s">
        <v>68</v>
      </c>
      <c r="C4" s="89"/>
      <c r="D4" s="89"/>
      <c r="E4" s="89"/>
    </row>
    <row r="5" spans="1:5" ht="13.8" x14ac:dyDescent="0.25">
      <c r="B5" s="194"/>
      <c r="C5" s="194"/>
      <c r="D5" s="194"/>
      <c r="E5" s="194"/>
    </row>
    <row r="6" spans="1:5" ht="3" customHeight="1" x14ac:dyDescent="0.25">
      <c r="A6" s="80"/>
      <c r="B6" s="79"/>
      <c r="C6" s="79"/>
      <c r="D6" s="78"/>
    </row>
    <row r="7" spans="1:5" ht="39.6" x14ac:dyDescent="0.25">
      <c r="A7" s="76"/>
      <c r="B7" s="106" t="s">
        <v>69</v>
      </c>
      <c r="C7" s="91" t="s">
        <v>46</v>
      </c>
      <c r="D7" s="75"/>
    </row>
    <row r="8" spans="1:5" ht="18.75" customHeight="1" x14ac:dyDescent="0.25">
      <c r="A8" s="76"/>
      <c r="B8" s="36" t="s">
        <v>141</v>
      </c>
      <c r="C8" s="68">
        <v>1</v>
      </c>
      <c r="D8" s="75"/>
    </row>
    <row r="9" spans="1:5" ht="18.75" customHeight="1" x14ac:dyDescent="0.25">
      <c r="A9" s="76"/>
      <c r="B9" s="38" t="s">
        <v>148</v>
      </c>
      <c r="C9" s="67">
        <v>1</v>
      </c>
      <c r="D9" s="75"/>
    </row>
    <row r="10" spans="1:5" ht="18.75" customHeight="1" x14ac:dyDescent="0.25">
      <c r="A10" s="76"/>
      <c r="B10" s="36" t="s">
        <v>149</v>
      </c>
      <c r="C10" s="68">
        <v>2</v>
      </c>
      <c r="D10" s="75"/>
    </row>
    <row r="11" spans="1:5" ht="18.75" customHeight="1" x14ac:dyDescent="0.25">
      <c r="A11" s="76"/>
      <c r="B11" s="38" t="s">
        <v>150</v>
      </c>
      <c r="C11" s="67">
        <v>29</v>
      </c>
      <c r="D11" s="75"/>
    </row>
    <row r="12" spans="1:5" ht="18.75" customHeight="1" x14ac:dyDescent="0.25">
      <c r="A12" s="76"/>
      <c r="B12" s="36" t="s">
        <v>268</v>
      </c>
      <c r="C12" s="68">
        <v>1</v>
      </c>
      <c r="D12" s="75"/>
    </row>
    <row r="13" spans="1:5" ht="20.25" customHeight="1" x14ac:dyDescent="0.25">
      <c r="A13" s="76"/>
      <c r="B13" s="38" t="s">
        <v>192</v>
      </c>
      <c r="C13" s="67">
        <v>3</v>
      </c>
      <c r="D13" s="75"/>
    </row>
    <row r="14" spans="1:5" ht="19.5" customHeight="1" x14ac:dyDescent="0.25">
      <c r="A14" s="76"/>
      <c r="B14" s="36" t="s">
        <v>158</v>
      </c>
      <c r="C14" s="68">
        <v>1</v>
      </c>
      <c r="D14" s="75"/>
    </row>
    <row r="15" spans="1:5" ht="19.5" customHeight="1" x14ac:dyDescent="0.25">
      <c r="A15" s="76"/>
      <c r="B15" s="38" t="s">
        <v>159</v>
      </c>
      <c r="C15" s="67">
        <v>1</v>
      </c>
      <c r="D15" s="75"/>
    </row>
    <row r="16" spans="1:5" ht="19.5" customHeight="1" x14ac:dyDescent="0.25">
      <c r="A16" s="76"/>
      <c r="B16" s="36" t="s">
        <v>161</v>
      </c>
      <c r="C16" s="68">
        <v>1</v>
      </c>
      <c r="D16" s="75"/>
    </row>
    <row r="17" spans="1:4" ht="19.5" customHeight="1" x14ac:dyDescent="0.25">
      <c r="A17" s="76"/>
      <c r="B17" s="90" t="s">
        <v>48</v>
      </c>
      <c r="C17" s="117">
        <f>SUM(C8:C12)</f>
        <v>34</v>
      </c>
      <c r="D17" s="75"/>
    </row>
    <row r="18" spans="1:4" ht="19.5" customHeight="1" x14ac:dyDescent="0.25">
      <c r="A18" s="74"/>
      <c r="B18" s="104" t="s">
        <v>219</v>
      </c>
      <c r="C18" s="73"/>
      <c r="D18" s="72"/>
    </row>
    <row r="19" spans="1:4" ht="19.5" customHeight="1" x14ac:dyDescent="0.25"/>
    <row r="20" spans="1:4" ht="19.5" customHeight="1" x14ac:dyDescent="0.25"/>
  </sheetData>
  <mergeCells count="2">
    <mergeCell ref="B3:E3"/>
    <mergeCell ref="B5:E5"/>
  </mergeCells>
  <hyperlinks>
    <hyperlink ref="B1" location="'1343'!A1" display="Tornar taula principal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workbookViewId="0">
      <selection activeCell="G28" sqref="G28"/>
    </sheetView>
  </sheetViews>
  <sheetFormatPr defaultColWidth="11.44140625" defaultRowHeight="13.2" x14ac:dyDescent="0.25"/>
  <cols>
    <col min="1" max="1" width="0.6640625" style="71" customWidth="1"/>
    <col min="2" max="2" width="26.44140625" style="71" customWidth="1"/>
    <col min="3" max="3" width="22.44140625" style="71" customWidth="1"/>
    <col min="4" max="4" width="0.6640625" style="71" customWidth="1"/>
    <col min="5" max="16384" width="11.44140625" style="71"/>
  </cols>
  <sheetData>
    <row r="1" spans="1:4" x14ac:dyDescent="0.25">
      <c r="B1" s="101" t="s">
        <v>50</v>
      </c>
    </row>
    <row r="2" spans="1:4" x14ac:dyDescent="0.25">
      <c r="B2" s="45"/>
    </row>
    <row r="3" spans="1:4" ht="13.8" x14ac:dyDescent="0.25">
      <c r="B3" s="194" t="s">
        <v>61</v>
      </c>
      <c r="C3" s="194"/>
      <c r="D3" s="194"/>
    </row>
    <row r="4" spans="1:4" ht="13.8" x14ac:dyDescent="0.25">
      <c r="B4" s="89" t="s">
        <v>68</v>
      </c>
      <c r="C4" s="116"/>
      <c r="D4" s="89"/>
    </row>
    <row r="6" spans="1:4" ht="4.5" customHeight="1" x14ac:dyDescent="0.25">
      <c r="A6" s="80"/>
      <c r="B6" s="79"/>
      <c r="C6" s="79"/>
      <c r="D6" s="78"/>
    </row>
    <row r="7" spans="1:4" ht="57" customHeight="1" x14ac:dyDescent="0.25">
      <c r="A7" s="76"/>
      <c r="B7" s="106" t="s">
        <v>69</v>
      </c>
      <c r="C7" s="91" t="s">
        <v>22</v>
      </c>
      <c r="D7" s="75"/>
    </row>
    <row r="8" spans="1:4" ht="19.5" customHeight="1" x14ac:dyDescent="0.25">
      <c r="A8" s="76"/>
      <c r="B8" s="122" t="s">
        <v>150</v>
      </c>
      <c r="C8" s="37">
        <v>38</v>
      </c>
      <c r="D8" s="75"/>
    </row>
    <row r="9" spans="1:4" ht="19.5" customHeight="1" x14ac:dyDescent="0.25">
      <c r="A9" s="76"/>
      <c r="B9" s="123" t="s">
        <v>155</v>
      </c>
      <c r="C9" s="35">
        <v>1</v>
      </c>
      <c r="D9" s="75"/>
    </row>
    <row r="10" spans="1:4" ht="19.5" customHeight="1" x14ac:dyDescent="0.25">
      <c r="A10" s="76"/>
      <c r="B10" s="96" t="s">
        <v>48</v>
      </c>
      <c r="C10" s="91">
        <f>SUM(C8:C9)</f>
        <v>39</v>
      </c>
      <c r="D10" s="75"/>
    </row>
    <row r="11" spans="1:4" x14ac:dyDescent="0.25">
      <c r="A11" s="74"/>
      <c r="B11" s="104" t="s">
        <v>219</v>
      </c>
      <c r="C11" s="73"/>
      <c r="D11" s="72"/>
    </row>
  </sheetData>
  <mergeCells count="1">
    <mergeCell ref="B3:D3"/>
  </mergeCells>
  <hyperlinks>
    <hyperlink ref="B1" location="'1343'!A1" display="Tornar taula principal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topLeftCell="A4" workbookViewId="0">
      <selection activeCell="G13" sqref="G13"/>
    </sheetView>
  </sheetViews>
  <sheetFormatPr defaultColWidth="11.44140625" defaultRowHeight="13.2" x14ac:dyDescent="0.25"/>
  <cols>
    <col min="1" max="1" width="0.88671875" style="71" customWidth="1"/>
    <col min="2" max="2" width="22.5546875" style="71" customWidth="1"/>
    <col min="3" max="3" width="21.5546875" style="71" customWidth="1"/>
    <col min="4" max="4" width="0.6640625" style="71" customWidth="1"/>
    <col min="5" max="16384" width="11.44140625" style="71"/>
  </cols>
  <sheetData>
    <row r="1" spans="1:8" x14ac:dyDescent="0.25">
      <c r="B1" s="101" t="s">
        <v>50</v>
      </c>
    </row>
    <row r="2" spans="1:8" x14ac:dyDescent="0.25">
      <c r="B2" s="45"/>
    </row>
    <row r="3" spans="1:8" ht="13.8" x14ac:dyDescent="0.25">
      <c r="B3" s="194" t="s">
        <v>62</v>
      </c>
      <c r="C3" s="194"/>
      <c r="D3" s="194"/>
      <c r="E3" s="194"/>
      <c r="F3" s="194"/>
      <c r="G3" s="194"/>
      <c r="H3" s="194"/>
    </row>
    <row r="4" spans="1:8" ht="13.8" x14ac:dyDescent="0.25">
      <c r="B4" s="89" t="s">
        <v>68</v>
      </c>
      <c r="C4" s="89"/>
      <c r="D4" s="89"/>
      <c r="E4" s="89"/>
      <c r="F4" s="89"/>
      <c r="G4" s="89"/>
      <c r="H4" s="89"/>
    </row>
    <row r="7" spans="1:8" ht="4.5" customHeight="1" x14ac:dyDescent="0.25">
      <c r="A7" s="80"/>
      <c r="B7" s="79"/>
      <c r="C7" s="79"/>
      <c r="D7" s="78"/>
    </row>
    <row r="8" spans="1:8" ht="57" customHeight="1" x14ac:dyDescent="0.25">
      <c r="A8" s="76"/>
      <c r="B8" s="106" t="s">
        <v>69</v>
      </c>
      <c r="C8" s="91" t="s">
        <v>213</v>
      </c>
      <c r="D8" s="75"/>
    </row>
    <row r="9" spans="1:8" ht="18" customHeight="1" x14ac:dyDescent="0.25">
      <c r="A9" s="76"/>
      <c r="B9" s="129" t="s">
        <v>149</v>
      </c>
      <c r="C9" s="130">
        <v>1</v>
      </c>
      <c r="D9" s="75"/>
    </row>
    <row r="10" spans="1:8" ht="18" customHeight="1" x14ac:dyDescent="0.25">
      <c r="A10" s="76"/>
      <c r="B10" s="38" t="s">
        <v>150</v>
      </c>
      <c r="C10" s="37">
        <v>5</v>
      </c>
      <c r="D10" s="75"/>
    </row>
    <row r="11" spans="1:8" ht="18" customHeight="1" x14ac:dyDescent="0.25">
      <c r="A11" s="76"/>
      <c r="B11" s="129" t="s">
        <v>159</v>
      </c>
      <c r="C11" s="130">
        <v>1</v>
      </c>
      <c r="D11" s="75"/>
    </row>
    <row r="12" spans="1:8" ht="18" customHeight="1" x14ac:dyDescent="0.25">
      <c r="A12" s="76"/>
      <c r="B12" s="38" t="s">
        <v>168</v>
      </c>
      <c r="C12" s="37">
        <v>1</v>
      </c>
      <c r="D12" s="75"/>
    </row>
    <row r="13" spans="1:8" ht="18" customHeight="1" x14ac:dyDescent="0.25">
      <c r="A13" s="76"/>
      <c r="B13" s="92" t="s">
        <v>48</v>
      </c>
      <c r="C13" s="119">
        <f>SUM(C9:C12)</f>
        <v>8</v>
      </c>
      <c r="D13" s="75"/>
    </row>
    <row r="14" spans="1:8" x14ac:dyDescent="0.25">
      <c r="A14" s="74"/>
      <c r="B14" s="104" t="s">
        <v>219</v>
      </c>
      <c r="C14" s="73"/>
      <c r="D14" s="72"/>
    </row>
  </sheetData>
  <mergeCells count="1">
    <mergeCell ref="B3:H3"/>
  </mergeCells>
  <hyperlinks>
    <hyperlink ref="B1" location="'1343'!A1" display="Tornar taula principal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>
      <selection activeCell="H16" sqref="H16"/>
    </sheetView>
  </sheetViews>
  <sheetFormatPr defaultColWidth="11.44140625" defaultRowHeight="13.2" x14ac:dyDescent="0.25"/>
  <cols>
    <col min="1" max="1" width="1" style="71" customWidth="1"/>
    <col min="2" max="2" width="24.5546875" style="71" customWidth="1"/>
    <col min="3" max="3" width="43.5546875" style="71" customWidth="1"/>
    <col min="4" max="4" width="0.88671875" style="71" customWidth="1"/>
    <col min="5" max="16384" width="11.44140625" style="71"/>
  </cols>
  <sheetData>
    <row r="1" spans="1:8" x14ac:dyDescent="0.25">
      <c r="B1" s="101" t="s">
        <v>50</v>
      </c>
    </row>
    <row r="3" spans="1:8" ht="13.8" x14ac:dyDescent="0.25">
      <c r="B3" s="61" t="s">
        <v>65</v>
      </c>
      <c r="C3" s="61"/>
      <c r="D3" s="61"/>
      <c r="E3" s="61"/>
      <c r="F3" s="61"/>
      <c r="G3" s="61"/>
      <c r="H3" s="61"/>
    </row>
    <row r="4" spans="1:8" ht="13.8" x14ac:dyDescent="0.25">
      <c r="B4" s="194" t="s">
        <v>68</v>
      </c>
      <c r="C4" s="194"/>
      <c r="D4" s="194"/>
      <c r="E4" s="194"/>
      <c r="F4" s="194"/>
      <c r="G4" s="194"/>
      <c r="H4" s="61"/>
    </row>
    <row r="6" spans="1:8" ht="4.5" customHeight="1" x14ac:dyDescent="0.25">
      <c r="A6" s="80"/>
      <c r="B6" s="79"/>
      <c r="C6" s="79"/>
      <c r="D6" s="78"/>
    </row>
    <row r="7" spans="1:8" ht="48" customHeight="1" x14ac:dyDescent="0.25">
      <c r="A7" s="76"/>
      <c r="B7" s="120" t="s">
        <v>69</v>
      </c>
      <c r="C7" s="132" t="s">
        <v>47</v>
      </c>
      <c r="D7" s="75"/>
    </row>
    <row r="8" spans="1:8" ht="18.75" customHeight="1" x14ac:dyDescent="0.25">
      <c r="A8" s="76"/>
      <c r="B8" s="36" t="s">
        <v>150</v>
      </c>
      <c r="C8" s="35">
        <v>90</v>
      </c>
      <c r="D8" s="75"/>
    </row>
    <row r="9" spans="1:8" ht="18.75" customHeight="1" x14ac:dyDescent="0.25">
      <c r="A9" s="76"/>
      <c r="B9" s="175" t="s">
        <v>155</v>
      </c>
      <c r="C9" s="176">
        <v>1</v>
      </c>
      <c r="D9" s="75"/>
    </row>
    <row r="10" spans="1:8" ht="18.75" customHeight="1" x14ac:dyDescent="0.25">
      <c r="A10" s="76"/>
      <c r="B10" s="92" t="s">
        <v>48</v>
      </c>
      <c r="C10" s="91">
        <f>SUM(C8:C9)</f>
        <v>91</v>
      </c>
      <c r="D10" s="75"/>
    </row>
    <row r="11" spans="1:8" x14ac:dyDescent="0.25">
      <c r="A11" s="74"/>
      <c r="B11" s="104" t="s">
        <v>219</v>
      </c>
      <c r="C11" s="73"/>
      <c r="D11" s="72"/>
    </row>
  </sheetData>
  <mergeCells count="1">
    <mergeCell ref="B4:G4"/>
  </mergeCells>
  <hyperlinks>
    <hyperlink ref="B1" location="'1343'!A1" display="Tornar taula principal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workbookViewId="0">
      <selection activeCell="E5" sqref="E5"/>
    </sheetView>
  </sheetViews>
  <sheetFormatPr defaultColWidth="11.44140625" defaultRowHeight="13.2" x14ac:dyDescent="0.25"/>
  <cols>
    <col min="1" max="1" width="1.33203125" style="71" customWidth="1"/>
    <col min="2" max="2" width="24.109375" style="93" customWidth="1"/>
    <col min="3" max="5" width="22.5546875" style="71" customWidth="1"/>
    <col min="6" max="6" width="0.5546875" style="71" customWidth="1"/>
    <col min="7" max="16384" width="11.44140625" style="71"/>
  </cols>
  <sheetData>
    <row r="1" spans="1:9" x14ac:dyDescent="0.25">
      <c r="B1" s="101" t="s">
        <v>50</v>
      </c>
    </row>
    <row r="3" spans="1:9" ht="13.8" x14ac:dyDescent="0.25">
      <c r="B3" s="194" t="s">
        <v>66</v>
      </c>
      <c r="C3" s="194"/>
      <c r="D3" s="194"/>
      <c r="E3" s="194"/>
      <c r="F3" s="194"/>
      <c r="G3" s="194"/>
      <c r="H3" s="194"/>
      <c r="I3" s="194"/>
    </row>
    <row r="4" spans="1:9" ht="13.8" x14ac:dyDescent="0.25">
      <c r="B4" s="194" t="s">
        <v>68</v>
      </c>
      <c r="C4" s="194"/>
      <c r="D4" s="194"/>
      <c r="E4" s="194"/>
      <c r="F4" s="194"/>
      <c r="G4" s="194"/>
      <c r="H4" s="194"/>
      <c r="I4" s="194"/>
    </row>
    <row r="6" spans="1:9" ht="3.75" customHeight="1" x14ac:dyDescent="0.25">
      <c r="A6" s="80"/>
      <c r="B6" s="97"/>
      <c r="C6" s="79"/>
      <c r="D6" s="79"/>
      <c r="E6" s="79"/>
      <c r="F6" s="78"/>
    </row>
    <row r="7" spans="1:9" ht="54.75" customHeight="1" x14ac:dyDescent="0.25">
      <c r="A7" s="76"/>
      <c r="B7" s="106" t="s">
        <v>69</v>
      </c>
      <c r="C7" s="91" t="s">
        <v>75</v>
      </c>
      <c r="D7" s="91" t="s">
        <v>20</v>
      </c>
      <c r="E7" s="91" t="s">
        <v>235</v>
      </c>
      <c r="F7" s="75"/>
    </row>
    <row r="8" spans="1:9" ht="19.5" customHeight="1" x14ac:dyDescent="0.25">
      <c r="A8" s="76"/>
      <c r="B8" s="94" t="s">
        <v>139</v>
      </c>
      <c r="C8" s="68">
        <v>1</v>
      </c>
      <c r="D8" s="68">
        <v>0</v>
      </c>
      <c r="E8" s="68">
        <v>0</v>
      </c>
      <c r="F8" s="75"/>
    </row>
    <row r="9" spans="1:9" ht="19.5" customHeight="1" x14ac:dyDescent="0.25">
      <c r="A9" s="76"/>
      <c r="B9" s="95" t="s">
        <v>176</v>
      </c>
      <c r="C9" s="67">
        <v>1</v>
      </c>
      <c r="D9" s="67">
        <v>0</v>
      </c>
      <c r="E9" s="67">
        <v>0</v>
      </c>
      <c r="F9" s="75"/>
    </row>
    <row r="10" spans="1:9" ht="19.5" customHeight="1" x14ac:dyDescent="0.25">
      <c r="A10" s="76"/>
      <c r="B10" s="94" t="s">
        <v>278</v>
      </c>
      <c r="C10" s="68">
        <v>1</v>
      </c>
      <c r="D10" s="68">
        <v>0</v>
      </c>
      <c r="E10" s="68">
        <v>0</v>
      </c>
      <c r="F10" s="75"/>
    </row>
    <row r="11" spans="1:9" ht="19.5" customHeight="1" x14ac:dyDescent="0.25">
      <c r="A11" s="76"/>
      <c r="B11" s="95" t="s">
        <v>144</v>
      </c>
      <c r="C11" s="67">
        <v>1</v>
      </c>
      <c r="D11" s="67">
        <v>0</v>
      </c>
      <c r="E11" s="67">
        <v>0</v>
      </c>
      <c r="F11" s="75"/>
    </row>
    <row r="12" spans="1:9" ht="19.5" customHeight="1" x14ac:dyDescent="0.25">
      <c r="A12" s="76"/>
      <c r="B12" s="94" t="s">
        <v>149</v>
      </c>
      <c r="C12" s="68">
        <v>7</v>
      </c>
      <c r="D12" s="68">
        <v>0</v>
      </c>
      <c r="E12" s="68">
        <v>0</v>
      </c>
      <c r="F12" s="75"/>
    </row>
    <row r="13" spans="1:9" ht="19.5" customHeight="1" x14ac:dyDescent="0.25">
      <c r="A13" s="76"/>
      <c r="B13" s="95" t="s">
        <v>150</v>
      </c>
      <c r="C13" s="67">
        <v>13</v>
      </c>
      <c r="D13" s="67">
        <v>1</v>
      </c>
      <c r="E13" s="67">
        <v>1</v>
      </c>
      <c r="F13" s="75"/>
    </row>
    <row r="14" spans="1:9" ht="19.5" customHeight="1" x14ac:dyDescent="0.25">
      <c r="A14" s="76"/>
      <c r="B14" s="94" t="s">
        <v>155</v>
      </c>
      <c r="C14" s="68">
        <v>2</v>
      </c>
      <c r="D14" s="68">
        <v>0</v>
      </c>
      <c r="E14" s="68">
        <v>0</v>
      </c>
      <c r="F14" s="75"/>
    </row>
    <row r="15" spans="1:9" ht="19.5" customHeight="1" x14ac:dyDescent="0.25">
      <c r="A15" s="76"/>
      <c r="B15" s="95" t="s">
        <v>158</v>
      </c>
      <c r="C15" s="67">
        <v>1</v>
      </c>
      <c r="D15" s="67">
        <v>0</v>
      </c>
      <c r="E15" s="67">
        <v>0</v>
      </c>
      <c r="F15" s="75"/>
    </row>
    <row r="16" spans="1:9" ht="19.5" customHeight="1" x14ac:dyDescent="0.25">
      <c r="A16" s="76"/>
      <c r="B16" s="94" t="s">
        <v>159</v>
      </c>
      <c r="C16" s="68">
        <v>14</v>
      </c>
      <c r="D16" s="68">
        <v>0</v>
      </c>
      <c r="E16" s="68">
        <v>0</v>
      </c>
      <c r="F16" s="75"/>
    </row>
    <row r="17" spans="1:6" ht="19.5" customHeight="1" x14ac:dyDescent="0.25">
      <c r="A17" s="76"/>
      <c r="B17" s="95" t="s">
        <v>160</v>
      </c>
      <c r="C17" s="67">
        <v>0</v>
      </c>
      <c r="D17" s="67">
        <v>1</v>
      </c>
      <c r="E17" s="67">
        <v>0</v>
      </c>
      <c r="F17" s="75"/>
    </row>
    <row r="18" spans="1:6" ht="19.5" customHeight="1" x14ac:dyDescent="0.25">
      <c r="A18" s="76"/>
      <c r="B18" s="94" t="s">
        <v>169</v>
      </c>
      <c r="C18" s="68">
        <v>1</v>
      </c>
      <c r="D18" s="68">
        <v>0</v>
      </c>
      <c r="E18" s="68">
        <v>0</v>
      </c>
      <c r="F18" s="75"/>
    </row>
    <row r="19" spans="1:6" ht="19.5" customHeight="1" x14ac:dyDescent="0.25">
      <c r="A19" s="76"/>
      <c r="B19" s="92" t="s">
        <v>48</v>
      </c>
      <c r="C19" s="91">
        <f>SUM(C8:C18)</f>
        <v>42</v>
      </c>
      <c r="D19" s="91">
        <f>SUM(D8:D18)</f>
        <v>2</v>
      </c>
      <c r="E19" s="91">
        <f>SUM(E8:E18)</f>
        <v>1</v>
      </c>
      <c r="F19" s="75"/>
    </row>
    <row r="20" spans="1:6" ht="18" customHeight="1" x14ac:dyDescent="0.25">
      <c r="A20" s="74"/>
      <c r="B20" s="104" t="s">
        <v>219</v>
      </c>
      <c r="C20" s="73"/>
      <c r="D20" s="73"/>
      <c r="E20" s="73"/>
      <c r="F20" s="72"/>
    </row>
  </sheetData>
  <mergeCells count="2">
    <mergeCell ref="B3:I3"/>
    <mergeCell ref="B4:I4"/>
  </mergeCells>
  <hyperlinks>
    <hyperlink ref="B1" location="'1343'!A1" display="Tornar taula principal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workbookViewId="0">
      <selection activeCell="H16" sqref="H16"/>
    </sheetView>
  </sheetViews>
  <sheetFormatPr defaultColWidth="11.44140625" defaultRowHeight="13.2" x14ac:dyDescent="0.25"/>
  <cols>
    <col min="1" max="1" width="0.88671875" style="71" customWidth="1"/>
    <col min="2" max="2" width="25" style="71" customWidth="1"/>
    <col min="3" max="3" width="26" style="71" customWidth="1"/>
    <col min="4" max="4" width="0.6640625" style="71" customWidth="1"/>
    <col min="5" max="16384" width="11.44140625" style="71"/>
  </cols>
  <sheetData>
    <row r="1" spans="1:6" x14ac:dyDescent="0.25">
      <c r="B1" s="101" t="s">
        <v>50</v>
      </c>
    </row>
    <row r="2" spans="1:6" x14ac:dyDescent="0.25">
      <c r="B2" s="45"/>
    </row>
    <row r="3" spans="1:6" ht="13.8" x14ac:dyDescent="0.25">
      <c r="B3" s="194" t="s">
        <v>292</v>
      </c>
      <c r="C3" s="194"/>
      <c r="D3" s="194"/>
      <c r="E3" s="194"/>
      <c r="F3" s="194"/>
    </row>
    <row r="4" spans="1:6" ht="13.8" x14ac:dyDescent="0.25">
      <c r="B4" s="194" t="s">
        <v>68</v>
      </c>
      <c r="C4" s="194"/>
      <c r="D4" s="194"/>
      <c r="E4" s="194"/>
      <c r="F4" s="194"/>
    </row>
    <row r="7" spans="1:6" ht="4.5" customHeight="1" x14ac:dyDescent="0.25">
      <c r="A7" s="80"/>
      <c r="B7" s="79"/>
      <c r="C7" s="79"/>
      <c r="D7" s="78"/>
    </row>
    <row r="8" spans="1:6" ht="36" customHeight="1" x14ac:dyDescent="0.25">
      <c r="A8" s="76"/>
      <c r="B8" s="106" t="s">
        <v>69</v>
      </c>
      <c r="C8" s="91" t="s">
        <v>291</v>
      </c>
      <c r="D8" s="75"/>
    </row>
    <row r="9" spans="1:6" ht="20.25" customHeight="1" x14ac:dyDescent="0.25">
      <c r="A9" s="76"/>
      <c r="B9" s="94" t="s">
        <v>146</v>
      </c>
      <c r="C9" s="68">
        <v>2</v>
      </c>
      <c r="D9" s="75"/>
    </row>
    <row r="10" spans="1:6" ht="20.25" customHeight="1" x14ac:dyDescent="0.25">
      <c r="A10" s="76"/>
      <c r="B10" s="95" t="s">
        <v>150</v>
      </c>
      <c r="C10" s="67">
        <v>7</v>
      </c>
      <c r="D10" s="75"/>
    </row>
    <row r="11" spans="1:6" ht="20.25" customHeight="1" x14ac:dyDescent="0.25">
      <c r="A11" s="76"/>
      <c r="B11" s="94" t="s">
        <v>159</v>
      </c>
      <c r="C11" s="68">
        <v>1</v>
      </c>
      <c r="D11" s="75"/>
    </row>
    <row r="12" spans="1:6" ht="20.25" customHeight="1" x14ac:dyDescent="0.25">
      <c r="A12" s="76"/>
      <c r="B12" s="95" t="s">
        <v>198</v>
      </c>
      <c r="C12" s="67">
        <v>1</v>
      </c>
      <c r="D12" s="75"/>
    </row>
    <row r="13" spans="1:6" ht="20.25" customHeight="1" x14ac:dyDescent="0.25">
      <c r="A13" s="76"/>
      <c r="B13" s="94" t="s">
        <v>199</v>
      </c>
      <c r="C13" s="68">
        <v>1</v>
      </c>
      <c r="D13" s="75"/>
    </row>
    <row r="14" spans="1:6" ht="20.25" customHeight="1" x14ac:dyDescent="0.25">
      <c r="A14" s="76"/>
      <c r="B14" s="112" t="s">
        <v>42</v>
      </c>
      <c r="C14" s="109">
        <f>SUM(C9:C13)</f>
        <v>12</v>
      </c>
      <c r="D14" s="75"/>
    </row>
    <row r="15" spans="1:6" x14ac:dyDescent="0.25">
      <c r="A15" s="74"/>
      <c r="B15" s="104" t="s">
        <v>219</v>
      </c>
      <c r="C15" s="113"/>
      <c r="D15" s="72"/>
    </row>
  </sheetData>
  <mergeCells count="2">
    <mergeCell ref="B3:F3"/>
    <mergeCell ref="B4:F4"/>
  </mergeCells>
  <hyperlinks>
    <hyperlink ref="B1" location="'1343'!A1" display="Tornar taula principa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>
      <selection activeCell="A6" sqref="A6:E27"/>
    </sheetView>
  </sheetViews>
  <sheetFormatPr defaultColWidth="11.44140625" defaultRowHeight="13.2" x14ac:dyDescent="0.25"/>
  <cols>
    <col min="1" max="1" width="0.88671875" style="46" customWidth="1"/>
    <col min="2" max="2" width="28.6640625" style="46" customWidth="1"/>
    <col min="3" max="4" width="23.6640625" style="47" customWidth="1"/>
    <col min="5" max="5" width="0.5546875" style="46" customWidth="1"/>
    <col min="6" max="16384" width="11.44140625" style="46"/>
  </cols>
  <sheetData>
    <row r="1" spans="1:6" x14ac:dyDescent="0.25">
      <c r="B1" s="101" t="s">
        <v>50</v>
      </c>
    </row>
    <row r="2" spans="1:6" x14ac:dyDescent="0.25">
      <c r="B2" s="45"/>
    </row>
    <row r="3" spans="1:6" ht="13.8" x14ac:dyDescent="0.25">
      <c r="B3" s="61" t="s">
        <v>51</v>
      </c>
      <c r="C3" s="59"/>
      <c r="D3" s="59"/>
    </row>
    <row r="4" spans="1:6" ht="13.8" x14ac:dyDescent="0.25">
      <c r="B4" s="89" t="s">
        <v>68</v>
      </c>
      <c r="C4" s="116"/>
      <c r="D4" s="89"/>
      <c r="E4" s="89"/>
      <c r="F4" s="89"/>
    </row>
    <row r="5" spans="1:6" x14ac:dyDescent="0.25">
      <c r="A5" s="60"/>
      <c r="B5" s="60"/>
      <c r="C5" s="59"/>
      <c r="D5" s="59"/>
    </row>
    <row r="6" spans="1:6" ht="2.25" customHeight="1" x14ac:dyDescent="0.25">
      <c r="A6" s="58"/>
      <c r="B6" s="57"/>
      <c r="C6" s="56"/>
      <c r="D6" s="56"/>
      <c r="E6" s="55"/>
    </row>
    <row r="7" spans="1:6" ht="45" customHeight="1" x14ac:dyDescent="0.25">
      <c r="A7" s="54"/>
      <c r="B7" s="106" t="s">
        <v>69</v>
      </c>
      <c r="C7" s="40" t="s">
        <v>5</v>
      </c>
      <c r="D7" s="40" t="s">
        <v>6</v>
      </c>
      <c r="E7" s="53"/>
    </row>
    <row r="8" spans="1:6" ht="19.5" customHeight="1" x14ac:dyDescent="0.25">
      <c r="A8" s="54"/>
      <c r="B8" s="36" t="s">
        <v>246</v>
      </c>
      <c r="C8" s="35">
        <v>1</v>
      </c>
      <c r="D8" s="35">
        <v>0</v>
      </c>
      <c r="E8" s="53"/>
    </row>
    <row r="9" spans="1:6" ht="19.5" customHeight="1" x14ac:dyDescent="0.25">
      <c r="A9" s="54"/>
      <c r="B9" s="38" t="s">
        <v>247</v>
      </c>
      <c r="C9" s="37">
        <v>1</v>
      </c>
      <c r="D9" s="37">
        <v>0</v>
      </c>
      <c r="E9" s="53"/>
    </row>
    <row r="10" spans="1:6" ht="19.5" customHeight="1" x14ac:dyDescent="0.25">
      <c r="A10" s="54"/>
      <c r="B10" s="36" t="s">
        <v>248</v>
      </c>
      <c r="C10" s="35">
        <v>0</v>
      </c>
      <c r="D10" s="35">
        <v>1</v>
      </c>
      <c r="E10" s="53"/>
    </row>
    <row r="11" spans="1:6" ht="19.5" customHeight="1" x14ac:dyDescent="0.25">
      <c r="A11" s="54"/>
      <c r="B11" s="38" t="s">
        <v>249</v>
      </c>
      <c r="C11" s="37">
        <v>1</v>
      </c>
      <c r="D11" s="37">
        <v>0</v>
      </c>
      <c r="E11" s="53"/>
    </row>
    <row r="12" spans="1:6" ht="19.5" customHeight="1" x14ac:dyDescent="0.25">
      <c r="A12" s="54"/>
      <c r="B12" s="36" t="s">
        <v>250</v>
      </c>
      <c r="C12" s="35">
        <v>0</v>
      </c>
      <c r="D12" s="35">
        <v>2</v>
      </c>
      <c r="E12" s="53"/>
    </row>
    <row r="13" spans="1:6" ht="19.5" customHeight="1" x14ac:dyDescent="0.25">
      <c r="A13" s="54"/>
      <c r="B13" s="38" t="s">
        <v>251</v>
      </c>
      <c r="C13" s="37">
        <v>2</v>
      </c>
      <c r="D13" s="37">
        <v>2</v>
      </c>
      <c r="E13" s="53"/>
    </row>
    <row r="14" spans="1:6" ht="19.5" customHeight="1" x14ac:dyDescent="0.25">
      <c r="A14" s="54"/>
      <c r="B14" s="36" t="s">
        <v>252</v>
      </c>
      <c r="C14" s="35">
        <v>9</v>
      </c>
      <c r="D14" s="35">
        <v>0</v>
      </c>
      <c r="E14" s="53"/>
    </row>
    <row r="15" spans="1:6" ht="19.5" customHeight="1" x14ac:dyDescent="0.25">
      <c r="A15" s="54"/>
      <c r="B15" s="38" t="s">
        <v>253</v>
      </c>
      <c r="C15" s="37">
        <v>64</v>
      </c>
      <c r="D15" s="37">
        <v>32</v>
      </c>
      <c r="E15" s="53"/>
    </row>
    <row r="16" spans="1:6" ht="19.5" customHeight="1" x14ac:dyDescent="0.25">
      <c r="A16" s="54"/>
      <c r="B16" s="36" t="s">
        <v>254</v>
      </c>
      <c r="C16" s="35">
        <v>1</v>
      </c>
      <c r="D16" s="35">
        <v>0</v>
      </c>
      <c r="E16" s="53"/>
    </row>
    <row r="17" spans="1:5" ht="19.5" customHeight="1" x14ac:dyDescent="0.25">
      <c r="A17" s="54"/>
      <c r="B17" s="38" t="s">
        <v>255</v>
      </c>
      <c r="C17" s="37">
        <v>0</v>
      </c>
      <c r="D17" s="37">
        <v>1</v>
      </c>
      <c r="E17" s="53"/>
    </row>
    <row r="18" spans="1:5" ht="19.5" customHeight="1" x14ac:dyDescent="0.25">
      <c r="A18" s="54"/>
      <c r="B18" s="36" t="s">
        <v>256</v>
      </c>
      <c r="C18" s="35">
        <v>0</v>
      </c>
      <c r="D18" s="35">
        <v>1</v>
      </c>
      <c r="E18" s="53"/>
    </row>
    <row r="19" spans="1:5" ht="19.5" customHeight="1" x14ac:dyDescent="0.25">
      <c r="A19" s="54"/>
      <c r="B19" s="38" t="s">
        <v>257</v>
      </c>
      <c r="C19" s="37">
        <v>2</v>
      </c>
      <c r="D19" s="37">
        <v>0</v>
      </c>
      <c r="E19" s="53"/>
    </row>
    <row r="20" spans="1:5" ht="19.5" customHeight="1" x14ac:dyDescent="0.25">
      <c r="A20" s="54"/>
      <c r="B20" s="36" t="s">
        <v>258</v>
      </c>
      <c r="C20" s="35">
        <v>1</v>
      </c>
      <c r="D20" s="35">
        <v>0</v>
      </c>
      <c r="E20" s="53"/>
    </row>
    <row r="21" spans="1:5" ht="19.5" customHeight="1" x14ac:dyDescent="0.25">
      <c r="A21" s="54"/>
      <c r="B21" s="38" t="s">
        <v>259</v>
      </c>
      <c r="C21" s="37">
        <v>0</v>
      </c>
      <c r="D21" s="37">
        <v>1</v>
      </c>
      <c r="E21" s="53"/>
    </row>
    <row r="22" spans="1:5" ht="19.5" customHeight="1" x14ac:dyDescent="0.25">
      <c r="A22" s="54"/>
      <c r="B22" s="36" t="s">
        <v>260</v>
      </c>
      <c r="C22" s="35">
        <v>1</v>
      </c>
      <c r="D22" s="35">
        <v>0</v>
      </c>
      <c r="E22" s="53"/>
    </row>
    <row r="23" spans="1:5" ht="19.5" customHeight="1" x14ac:dyDescent="0.25">
      <c r="A23" s="54"/>
      <c r="B23" s="38" t="s">
        <v>261</v>
      </c>
      <c r="C23" s="37">
        <v>2</v>
      </c>
      <c r="D23" s="37">
        <v>0</v>
      </c>
      <c r="E23" s="53"/>
    </row>
    <row r="24" spans="1:5" ht="19.5" customHeight="1" x14ac:dyDescent="0.25">
      <c r="A24" s="54"/>
      <c r="B24" s="36" t="s">
        <v>262</v>
      </c>
      <c r="C24" s="35">
        <v>1</v>
      </c>
      <c r="D24" s="35">
        <v>1</v>
      </c>
      <c r="E24" s="53"/>
    </row>
    <row r="25" spans="1:5" ht="19.5" customHeight="1" x14ac:dyDescent="0.25">
      <c r="A25" s="54"/>
      <c r="B25" s="38" t="s">
        <v>263</v>
      </c>
      <c r="C25" s="37">
        <v>1</v>
      </c>
      <c r="D25" s="37">
        <v>0</v>
      </c>
      <c r="E25" s="53"/>
    </row>
    <row r="26" spans="1:5" ht="19.5" customHeight="1" x14ac:dyDescent="0.25">
      <c r="A26" s="54"/>
      <c r="B26" s="102" t="s">
        <v>42</v>
      </c>
      <c r="C26" s="103">
        <f>SUM(C8:C25)</f>
        <v>87</v>
      </c>
      <c r="D26" s="103">
        <f>SUM(D8:D25)</f>
        <v>41</v>
      </c>
      <c r="E26" s="53"/>
    </row>
    <row r="27" spans="1:5" x14ac:dyDescent="0.25">
      <c r="A27" s="52"/>
      <c r="B27" s="104" t="s">
        <v>219</v>
      </c>
      <c r="C27" s="50"/>
      <c r="D27" s="50"/>
      <c r="E27" s="49"/>
    </row>
  </sheetData>
  <hyperlinks>
    <hyperlink ref="B1" location="'1343'!A1" display="Tornar taula principal"/>
  </hyperlinks>
  <pageMargins left="0.7" right="0.7" top="0.75" bottom="0.75" header="0.3" footer="0.3"/>
  <webPublishItems count="1">
    <webPublishItem id="10506" divId="1_3_5_10506" sourceType="range" sourceRef="A6:E27" destinationFile="G:\GPAQ\GPAQ-COMU\Estadístiques internes\LLIBREDA\Lldades 2016\taules preparades\1_3_5_200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3"/>
  <sheetViews>
    <sheetView showGridLines="0" workbookViewId="0">
      <selection activeCell="J13" sqref="J13"/>
    </sheetView>
  </sheetViews>
  <sheetFormatPr defaultColWidth="11.44140625" defaultRowHeight="13.2" x14ac:dyDescent="0.25"/>
  <cols>
    <col min="1" max="1" width="3.44140625" style="71" customWidth="1"/>
    <col min="2" max="2" width="0.6640625" style="71" customWidth="1"/>
    <col min="3" max="3" width="32.44140625" style="71" customWidth="1"/>
    <col min="4" max="4" width="27.109375" style="71" customWidth="1"/>
    <col min="5" max="5" width="0.6640625" style="71" customWidth="1"/>
    <col min="6" max="16384" width="11.44140625" style="71"/>
  </cols>
  <sheetData>
    <row r="1" spans="2:6" x14ac:dyDescent="0.25">
      <c r="C1" s="101" t="s">
        <v>50</v>
      </c>
    </row>
    <row r="2" spans="2:6" x14ac:dyDescent="0.25">
      <c r="C2" s="45"/>
    </row>
    <row r="3" spans="2:6" ht="13.8" x14ac:dyDescent="0.25">
      <c r="C3" s="61" t="s">
        <v>63</v>
      </c>
      <c r="D3" s="61"/>
      <c r="E3" s="61"/>
      <c r="F3" s="61"/>
    </row>
    <row r="4" spans="2:6" ht="13.8" x14ac:dyDescent="0.25">
      <c r="C4" s="89" t="s">
        <v>68</v>
      </c>
      <c r="D4" s="116"/>
      <c r="E4" s="89"/>
      <c r="F4" s="89"/>
    </row>
    <row r="6" spans="2:6" ht="3" customHeight="1" x14ac:dyDescent="0.25">
      <c r="B6" s="80"/>
      <c r="C6" s="79"/>
      <c r="D6" s="79"/>
      <c r="E6" s="78"/>
    </row>
    <row r="7" spans="2:6" ht="22.5" customHeight="1" x14ac:dyDescent="0.25">
      <c r="B7" s="76"/>
      <c r="C7" s="106" t="s">
        <v>69</v>
      </c>
      <c r="D7" s="131" t="s">
        <v>217</v>
      </c>
      <c r="E7" s="75"/>
    </row>
    <row r="8" spans="2:6" ht="18.75" customHeight="1" x14ac:dyDescent="0.25">
      <c r="B8" s="76"/>
      <c r="C8" s="123" t="s">
        <v>139</v>
      </c>
      <c r="D8" s="35">
        <v>5</v>
      </c>
      <c r="E8" s="75"/>
    </row>
    <row r="9" spans="2:6" ht="18.75" customHeight="1" x14ac:dyDescent="0.25">
      <c r="B9" s="76"/>
      <c r="C9" s="122" t="s">
        <v>215</v>
      </c>
      <c r="D9" s="37">
        <v>2</v>
      </c>
      <c r="E9" s="75"/>
    </row>
    <row r="10" spans="2:6" ht="19.5" customHeight="1" x14ac:dyDescent="0.25">
      <c r="B10" s="76"/>
      <c r="C10" s="123" t="s">
        <v>143</v>
      </c>
      <c r="D10" s="35">
        <v>2</v>
      </c>
      <c r="E10" s="75"/>
    </row>
    <row r="11" spans="2:6" ht="19.5" customHeight="1" x14ac:dyDescent="0.25">
      <c r="B11" s="76"/>
      <c r="C11" s="122" t="s">
        <v>144</v>
      </c>
      <c r="D11" s="37">
        <v>2</v>
      </c>
      <c r="E11" s="75"/>
    </row>
    <row r="12" spans="2:6" ht="19.5" customHeight="1" x14ac:dyDescent="0.25">
      <c r="B12" s="76"/>
      <c r="C12" s="123" t="s">
        <v>146</v>
      </c>
      <c r="D12" s="35">
        <v>1</v>
      </c>
      <c r="E12" s="75"/>
    </row>
    <row r="13" spans="2:6" ht="19.5" customHeight="1" x14ac:dyDescent="0.25">
      <c r="B13" s="76"/>
      <c r="C13" s="122" t="s">
        <v>182</v>
      </c>
      <c r="D13" s="37">
        <v>2</v>
      </c>
      <c r="E13" s="75"/>
    </row>
    <row r="14" spans="2:6" ht="19.5" customHeight="1" x14ac:dyDescent="0.25">
      <c r="B14" s="76"/>
      <c r="C14" s="123" t="s">
        <v>149</v>
      </c>
      <c r="D14" s="35">
        <v>3</v>
      </c>
      <c r="E14" s="75"/>
    </row>
    <row r="15" spans="2:6" ht="19.5" customHeight="1" x14ac:dyDescent="0.25">
      <c r="B15" s="76"/>
      <c r="C15" s="122" t="s">
        <v>150</v>
      </c>
      <c r="D15" s="37">
        <v>54</v>
      </c>
      <c r="E15" s="75"/>
    </row>
    <row r="16" spans="2:6" ht="19.5" customHeight="1" x14ac:dyDescent="0.25">
      <c r="B16" s="76"/>
      <c r="C16" s="123" t="s">
        <v>191</v>
      </c>
      <c r="D16" s="35">
        <v>3</v>
      </c>
      <c r="E16" s="75"/>
    </row>
    <row r="17" spans="2:5" ht="19.5" customHeight="1" x14ac:dyDescent="0.25">
      <c r="B17" s="76"/>
      <c r="C17" s="122" t="s">
        <v>151</v>
      </c>
      <c r="D17" s="37">
        <v>2</v>
      </c>
      <c r="E17" s="75"/>
    </row>
    <row r="18" spans="2:5" ht="19.5" customHeight="1" x14ac:dyDescent="0.25">
      <c r="B18" s="76"/>
      <c r="C18" s="123" t="s">
        <v>152</v>
      </c>
      <c r="D18" s="35">
        <v>1</v>
      </c>
      <c r="E18" s="75"/>
    </row>
    <row r="19" spans="2:5" ht="19.5" customHeight="1" x14ac:dyDescent="0.25">
      <c r="B19" s="76"/>
      <c r="C19" s="122" t="s">
        <v>183</v>
      </c>
      <c r="D19" s="37">
        <v>1</v>
      </c>
      <c r="E19" s="75"/>
    </row>
    <row r="20" spans="2:5" ht="19.5" customHeight="1" x14ac:dyDescent="0.25">
      <c r="B20" s="76"/>
      <c r="C20" s="123" t="s">
        <v>184</v>
      </c>
      <c r="D20" s="35">
        <v>1</v>
      </c>
      <c r="E20" s="75"/>
    </row>
    <row r="21" spans="2:5" ht="19.5" customHeight="1" x14ac:dyDescent="0.25">
      <c r="B21" s="76"/>
      <c r="C21" s="122" t="s">
        <v>154</v>
      </c>
      <c r="D21" s="37">
        <v>2</v>
      </c>
      <c r="E21" s="75"/>
    </row>
    <row r="22" spans="2:5" ht="19.5" customHeight="1" x14ac:dyDescent="0.25">
      <c r="B22" s="76"/>
      <c r="C22" s="123" t="s">
        <v>203</v>
      </c>
      <c r="D22" s="35">
        <v>2</v>
      </c>
      <c r="E22" s="75"/>
    </row>
    <row r="23" spans="2:5" ht="19.5" customHeight="1" x14ac:dyDescent="0.25">
      <c r="B23" s="76"/>
      <c r="C23" s="122" t="s">
        <v>155</v>
      </c>
      <c r="D23" s="37">
        <v>26</v>
      </c>
      <c r="E23" s="75"/>
    </row>
    <row r="24" spans="2:5" ht="19.5" customHeight="1" x14ac:dyDescent="0.25">
      <c r="B24" s="76"/>
      <c r="C24" s="123" t="s">
        <v>156</v>
      </c>
      <c r="D24" s="35">
        <v>1</v>
      </c>
      <c r="E24" s="75"/>
    </row>
    <row r="25" spans="2:5" ht="19.5" customHeight="1" x14ac:dyDescent="0.25">
      <c r="B25" s="76"/>
      <c r="C25" s="122" t="s">
        <v>206</v>
      </c>
      <c r="D25" s="37">
        <v>1</v>
      </c>
      <c r="E25" s="75"/>
    </row>
    <row r="26" spans="2:5" ht="19.5" customHeight="1" x14ac:dyDescent="0.25">
      <c r="B26" s="76"/>
      <c r="C26" s="123" t="s">
        <v>268</v>
      </c>
      <c r="D26" s="35">
        <v>2</v>
      </c>
      <c r="E26" s="75"/>
    </row>
    <row r="27" spans="2:5" ht="19.5" customHeight="1" x14ac:dyDescent="0.25">
      <c r="B27" s="76"/>
      <c r="C27" s="122" t="s">
        <v>159</v>
      </c>
      <c r="D27" s="37">
        <v>6</v>
      </c>
      <c r="E27" s="75"/>
    </row>
    <row r="28" spans="2:5" ht="19.5" customHeight="1" x14ac:dyDescent="0.25">
      <c r="B28" s="76"/>
      <c r="C28" s="123" t="s">
        <v>179</v>
      </c>
      <c r="D28" s="35">
        <v>2</v>
      </c>
      <c r="E28" s="75"/>
    </row>
    <row r="29" spans="2:5" ht="19.5" customHeight="1" x14ac:dyDescent="0.25">
      <c r="B29" s="76"/>
      <c r="C29" s="122" t="s">
        <v>186</v>
      </c>
      <c r="D29" s="37">
        <v>1</v>
      </c>
      <c r="E29" s="75"/>
    </row>
    <row r="30" spans="2:5" ht="19.5" customHeight="1" x14ac:dyDescent="0.25">
      <c r="B30" s="76"/>
      <c r="C30" s="123" t="s">
        <v>199</v>
      </c>
      <c r="D30" s="35">
        <v>1</v>
      </c>
      <c r="E30" s="75"/>
    </row>
    <row r="31" spans="2:5" ht="19.5" customHeight="1" x14ac:dyDescent="0.25">
      <c r="B31" s="76"/>
      <c r="C31" s="122" t="s">
        <v>161</v>
      </c>
      <c r="D31" s="37">
        <v>1</v>
      </c>
      <c r="E31" s="75"/>
    </row>
    <row r="32" spans="2:5" ht="19.5" customHeight="1" x14ac:dyDescent="0.25">
      <c r="B32" s="76"/>
      <c r="C32" s="123" t="s">
        <v>162</v>
      </c>
      <c r="D32" s="35">
        <v>4</v>
      </c>
      <c r="E32" s="75"/>
    </row>
    <row r="33" spans="2:5" ht="19.5" customHeight="1" x14ac:dyDescent="0.25">
      <c r="B33" s="76"/>
      <c r="C33" s="122" t="s">
        <v>173</v>
      </c>
      <c r="D33" s="37">
        <v>3</v>
      </c>
      <c r="E33" s="75"/>
    </row>
    <row r="34" spans="2:5" ht="19.5" customHeight="1" x14ac:dyDescent="0.25">
      <c r="B34" s="76"/>
      <c r="C34" s="123" t="s">
        <v>187</v>
      </c>
      <c r="D34" s="35">
        <v>1</v>
      </c>
      <c r="E34" s="75"/>
    </row>
    <row r="35" spans="2:5" ht="19.5" customHeight="1" x14ac:dyDescent="0.25">
      <c r="B35" s="76"/>
      <c r="C35" s="122" t="s">
        <v>214</v>
      </c>
      <c r="D35" s="37">
        <v>1</v>
      </c>
      <c r="E35" s="75"/>
    </row>
    <row r="36" spans="2:5" ht="19.5" customHeight="1" x14ac:dyDescent="0.25">
      <c r="B36" s="76"/>
      <c r="C36" s="123" t="s">
        <v>165</v>
      </c>
      <c r="D36" s="35">
        <v>1</v>
      </c>
      <c r="E36" s="75"/>
    </row>
    <row r="37" spans="2:5" ht="19.5" customHeight="1" x14ac:dyDescent="0.25">
      <c r="B37" s="76"/>
      <c r="C37" s="122" t="s">
        <v>167</v>
      </c>
      <c r="D37" s="37">
        <v>1</v>
      </c>
      <c r="E37" s="75"/>
    </row>
    <row r="38" spans="2:5" ht="19.5" customHeight="1" x14ac:dyDescent="0.25">
      <c r="B38" s="76"/>
      <c r="C38" s="123" t="s">
        <v>168</v>
      </c>
      <c r="D38" s="35">
        <v>2</v>
      </c>
      <c r="E38" s="75"/>
    </row>
    <row r="39" spans="2:5" ht="19.5" customHeight="1" x14ac:dyDescent="0.25">
      <c r="B39" s="76"/>
      <c r="C39" s="122" t="s">
        <v>169</v>
      </c>
      <c r="D39" s="37">
        <v>1</v>
      </c>
      <c r="E39" s="75"/>
    </row>
    <row r="40" spans="2:5" ht="19.5" customHeight="1" x14ac:dyDescent="0.25">
      <c r="B40" s="76"/>
      <c r="C40" s="123" t="s">
        <v>170</v>
      </c>
      <c r="D40" s="35">
        <v>4</v>
      </c>
      <c r="E40" s="75"/>
    </row>
    <row r="41" spans="2:5" ht="19.5" customHeight="1" x14ac:dyDescent="0.25">
      <c r="B41" s="76"/>
      <c r="C41" s="122" t="s">
        <v>216</v>
      </c>
      <c r="D41" s="37">
        <v>1</v>
      </c>
      <c r="E41" s="75"/>
    </row>
    <row r="42" spans="2:5" ht="19.5" customHeight="1" x14ac:dyDescent="0.25">
      <c r="B42" s="76"/>
      <c r="C42" s="96" t="s">
        <v>48</v>
      </c>
      <c r="D42" s="91">
        <f>SUM(D8:D41)</f>
        <v>143</v>
      </c>
      <c r="E42" s="75"/>
    </row>
    <row r="43" spans="2:5" x14ac:dyDescent="0.25">
      <c r="B43" s="74"/>
      <c r="C43" s="104" t="s">
        <v>219</v>
      </c>
      <c r="D43" s="73"/>
      <c r="E43" s="72"/>
    </row>
  </sheetData>
  <hyperlinks>
    <hyperlink ref="C1" location="'1343'!A1" display="Tornar taula principal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workbookViewId="0">
      <selection activeCell="M11" sqref="M11"/>
    </sheetView>
  </sheetViews>
  <sheetFormatPr defaultColWidth="11.44140625" defaultRowHeight="13.2" x14ac:dyDescent="0.25"/>
  <cols>
    <col min="1" max="1" width="0.5546875" style="71" customWidth="1"/>
    <col min="2" max="2" width="19.5546875" style="71" customWidth="1"/>
    <col min="3" max="3" width="25.109375" style="71" customWidth="1"/>
    <col min="4" max="4" width="1" style="71" customWidth="1"/>
    <col min="5" max="16384" width="11.44140625" style="71"/>
  </cols>
  <sheetData>
    <row r="1" spans="1:6" x14ac:dyDescent="0.25">
      <c r="B1" s="101" t="s">
        <v>50</v>
      </c>
    </row>
    <row r="2" spans="1:6" x14ac:dyDescent="0.25">
      <c r="B2" s="45"/>
    </row>
    <row r="3" spans="1:6" ht="13.8" x14ac:dyDescent="0.25">
      <c r="B3" s="194" t="s">
        <v>64</v>
      </c>
      <c r="C3" s="194"/>
      <c r="D3" s="194"/>
      <c r="E3" s="194"/>
      <c r="F3" s="194"/>
    </row>
    <row r="4" spans="1:6" ht="13.8" x14ac:dyDescent="0.25">
      <c r="B4" s="89" t="s">
        <v>68</v>
      </c>
      <c r="C4" s="89"/>
      <c r="D4" s="89"/>
      <c r="E4" s="89"/>
      <c r="F4" s="89"/>
    </row>
    <row r="6" spans="1:6" ht="6" customHeight="1" x14ac:dyDescent="0.25">
      <c r="A6" s="80"/>
      <c r="B6" s="79"/>
      <c r="C6" s="79"/>
      <c r="D6" s="78"/>
    </row>
    <row r="7" spans="1:6" ht="22.5" customHeight="1" x14ac:dyDescent="0.25">
      <c r="A7" s="76"/>
      <c r="B7" s="106" t="s">
        <v>69</v>
      </c>
      <c r="C7" s="91" t="s">
        <v>76</v>
      </c>
      <c r="D7" s="75"/>
    </row>
    <row r="8" spans="1:6" ht="18.75" customHeight="1" x14ac:dyDescent="0.25">
      <c r="A8" s="76"/>
      <c r="B8" s="36" t="s">
        <v>149</v>
      </c>
      <c r="C8" s="35">
        <v>1</v>
      </c>
      <c r="D8" s="75"/>
    </row>
    <row r="9" spans="1:6" ht="18.75" customHeight="1" x14ac:dyDescent="0.25">
      <c r="A9" s="76"/>
      <c r="B9" s="38" t="s">
        <v>150</v>
      </c>
      <c r="C9" s="37">
        <v>5</v>
      </c>
      <c r="D9" s="75"/>
    </row>
    <row r="10" spans="1:6" ht="18.75" customHeight="1" x14ac:dyDescent="0.25">
      <c r="A10" s="76"/>
      <c r="B10" s="36" t="s">
        <v>159</v>
      </c>
      <c r="C10" s="35">
        <v>15</v>
      </c>
      <c r="D10" s="75"/>
    </row>
    <row r="11" spans="1:6" ht="18.75" customHeight="1" x14ac:dyDescent="0.25">
      <c r="A11" s="76"/>
      <c r="B11" s="38" t="s">
        <v>168</v>
      </c>
      <c r="C11" s="37">
        <v>2</v>
      </c>
      <c r="D11" s="75"/>
    </row>
    <row r="12" spans="1:6" ht="18.75" customHeight="1" x14ac:dyDescent="0.25">
      <c r="A12" s="76"/>
      <c r="B12" s="36" t="s">
        <v>169</v>
      </c>
      <c r="C12" s="35">
        <v>1</v>
      </c>
      <c r="D12" s="75"/>
    </row>
    <row r="13" spans="1:6" ht="18.75" customHeight="1" x14ac:dyDescent="0.25">
      <c r="A13" s="76"/>
      <c r="B13" s="92" t="s">
        <v>48</v>
      </c>
      <c r="C13" s="91">
        <f>SUM(C8:C12)</f>
        <v>24</v>
      </c>
      <c r="D13" s="75"/>
    </row>
    <row r="14" spans="1:6" x14ac:dyDescent="0.25">
      <c r="A14" s="74"/>
      <c r="B14" s="104" t="s">
        <v>219</v>
      </c>
      <c r="C14" s="73"/>
      <c r="D14" s="72"/>
    </row>
  </sheetData>
  <mergeCells count="1">
    <mergeCell ref="B3:F3"/>
  </mergeCells>
  <hyperlinks>
    <hyperlink ref="B1" location="'1343'!A1" display="Tornar taula principal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showGridLines="0" workbookViewId="0">
      <selection activeCell="J70" sqref="J70"/>
    </sheetView>
  </sheetViews>
  <sheetFormatPr defaultColWidth="11.44140625" defaultRowHeight="13.2" x14ac:dyDescent="0.25"/>
  <cols>
    <col min="1" max="1" width="0.5546875" style="71" customWidth="1"/>
    <col min="2" max="2" width="40.88671875" style="71" customWidth="1"/>
    <col min="3" max="3" width="20.5546875" style="98" customWidth="1"/>
    <col min="4" max="4" width="1.109375" style="71" customWidth="1"/>
    <col min="5" max="16384" width="11.44140625" style="71"/>
  </cols>
  <sheetData>
    <row r="1" spans="1:5" x14ac:dyDescent="0.25">
      <c r="A1" s="46"/>
      <c r="B1" s="101" t="s">
        <v>50</v>
      </c>
    </row>
    <row r="3" spans="1:5" ht="13.8" x14ac:dyDescent="0.25">
      <c r="B3" s="194" t="s">
        <v>67</v>
      </c>
      <c r="C3" s="194"/>
      <c r="D3" s="194"/>
      <c r="E3" s="194"/>
    </row>
    <row r="6" spans="1:5" ht="6" customHeight="1" x14ac:dyDescent="0.25">
      <c r="A6" s="80"/>
      <c r="B6" s="79"/>
      <c r="C6" s="100"/>
      <c r="D6" s="78"/>
    </row>
    <row r="7" spans="1:5" ht="22.5" customHeight="1" x14ac:dyDescent="0.25">
      <c r="A7" s="76"/>
      <c r="B7" s="106" t="s">
        <v>69</v>
      </c>
      <c r="C7" s="69" t="s">
        <v>48</v>
      </c>
      <c r="D7" s="75"/>
    </row>
    <row r="8" spans="1:5" ht="18" customHeight="1" x14ac:dyDescent="0.25">
      <c r="A8" s="76"/>
      <c r="B8" s="94" t="s">
        <v>269</v>
      </c>
      <c r="C8" s="68">
        <v>2</v>
      </c>
      <c r="D8" s="75"/>
    </row>
    <row r="9" spans="1:5" ht="18" customHeight="1" x14ac:dyDescent="0.25">
      <c r="A9" s="76"/>
      <c r="B9" s="95" t="s">
        <v>202</v>
      </c>
      <c r="C9" s="67">
        <v>1</v>
      </c>
      <c r="D9" s="75"/>
    </row>
    <row r="10" spans="1:5" ht="18" customHeight="1" x14ac:dyDescent="0.25">
      <c r="A10" s="76"/>
      <c r="B10" s="94" t="s">
        <v>139</v>
      </c>
      <c r="C10" s="68">
        <v>29</v>
      </c>
      <c r="D10" s="75"/>
    </row>
    <row r="11" spans="1:5" ht="18" customHeight="1" x14ac:dyDescent="0.25">
      <c r="A11" s="76"/>
      <c r="B11" s="95" t="s">
        <v>176</v>
      </c>
      <c r="C11" s="67">
        <v>5</v>
      </c>
      <c r="D11" s="75"/>
    </row>
    <row r="12" spans="1:5" ht="18" customHeight="1" x14ac:dyDescent="0.25">
      <c r="A12" s="76"/>
      <c r="B12" s="94" t="s">
        <v>140</v>
      </c>
      <c r="C12" s="68">
        <v>5</v>
      </c>
      <c r="D12" s="75"/>
    </row>
    <row r="13" spans="1:5" ht="18" customHeight="1" x14ac:dyDescent="0.25">
      <c r="A13" s="76"/>
      <c r="B13" s="95" t="s">
        <v>141</v>
      </c>
      <c r="C13" s="67">
        <v>10</v>
      </c>
      <c r="D13" s="75"/>
    </row>
    <row r="14" spans="1:5" ht="18" customHeight="1" x14ac:dyDescent="0.25">
      <c r="A14" s="76"/>
      <c r="B14" s="94" t="s">
        <v>189</v>
      </c>
      <c r="C14" s="68">
        <v>1</v>
      </c>
      <c r="D14" s="75"/>
    </row>
    <row r="15" spans="1:5" ht="18" customHeight="1" x14ac:dyDescent="0.25">
      <c r="A15" s="76"/>
      <c r="B15" s="95" t="s">
        <v>289</v>
      </c>
      <c r="C15" s="67">
        <v>1</v>
      </c>
      <c r="D15" s="75"/>
    </row>
    <row r="16" spans="1:5" ht="18" customHeight="1" x14ac:dyDescent="0.25">
      <c r="A16" s="76"/>
      <c r="B16" s="94" t="s">
        <v>190</v>
      </c>
      <c r="C16" s="68">
        <v>2</v>
      </c>
      <c r="D16" s="75"/>
    </row>
    <row r="17" spans="1:4" ht="18" customHeight="1" x14ac:dyDescent="0.25">
      <c r="A17" s="76"/>
      <c r="B17" s="95" t="s">
        <v>215</v>
      </c>
      <c r="C17" s="67">
        <v>5</v>
      </c>
      <c r="D17" s="75"/>
    </row>
    <row r="18" spans="1:4" ht="18" customHeight="1" x14ac:dyDescent="0.25">
      <c r="A18" s="76"/>
      <c r="B18" s="94" t="s">
        <v>142</v>
      </c>
      <c r="C18" s="68">
        <v>4</v>
      </c>
      <c r="D18" s="75"/>
    </row>
    <row r="19" spans="1:4" ht="18" customHeight="1" x14ac:dyDescent="0.25">
      <c r="A19" s="76"/>
      <c r="B19" s="95" t="s">
        <v>177</v>
      </c>
      <c r="C19" s="67">
        <v>8</v>
      </c>
      <c r="D19" s="75"/>
    </row>
    <row r="20" spans="1:4" ht="18" customHeight="1" x14ac:dyDescent="0.25">
      <c r="A20" s="76"/>
      <c r="B20" s="94" t="s">
        <v>277</v>
      </c>
      <c r="C20" s="68">
        <v>1</v>
      </c>
      <c r="D20" s="75"/>
    </row>
    <row r="21" spans="1:4" ht="18" customHeight="1" x14ac:dyDescent="0.25">
      <c r="A21" s="76"/>
      <c r="B21" s="95" t="s">
        <v>143</v>
      </c>
      <c r="C21" s="67">
        <v>11</v>
      </c>
      <c r="D21" s="75"/>
    </row>
    <row r="22" spans="1:4" ht="18" customHeight="1" x14ac:dyDescent="0.25">
      <c r="A22" s="76"/>
      <c r="B22" s="94" t="s">
        <v>266</v>
      </c>
      <c r="C22" s="68">
        <v>2</v>
      </c>
      <c r="D22" s="75"/>
    </row>
    <row r="23" spans="1:4" ht="18" customHeight="1" x14ac:dyDescent="0.25">
      <c r="A23" s="76"/>
      <c r="B23" s="95" t="s">
        <v>270</v>
      </c>
      <c r="C23" s="67">
        <v>1</v>
      </c>
      <c r="D23" s="75"/>
    </row>
    <row r="24" spans="1:4" ht="18" customHeight="1" x14ac:dyDescent="0.25">
      <c r="A24" s="76"/>
      <c r="B24" s="94" t="s">
        <v>278</v>
      </c>
      <c r="C24" s="68">
        <v>4</v>
      </c>
      <c r="D24" s="75"/>
    </row>
    <row r="25" spans="1:4" ht="18" customHeight="1" x14ac:dyDescent="0.25">
      <c r="A25" s="76"/>
      <c r="B25" s="95" t="s">
        <v>144</v>
      </c>
      <c r="C25" s="67">
        <v>54</v>
      </c>
      <c r="D25" s="75"/>
    </row>
    <row r="26" spans="1:4" ht="18" customHeight="1" x14ac:dyDescent="0.25">
      <c r="A26" s="76"/>
      <c r="B26" s="94" t="s">
        <v>145</v>
      </c>
      <c r="C26" s="68">
        <v>6</v>
      </c>
      <c r="D26" s="75"/>
    </row>
    <row r="27" spans="1:4" ht="18" customHeight="1" x14ac:dyDescent="0.25">
      <c r="A27" s="76"/>
      <c r="B27" s="95" t="s">
        <v>180</v>
      </c>
      <c r="C27" s="67">
        <v>1</v>
      </c>
      <c r="D27" s="75"/>
    </row>
    <row r="28" spans="1:4" ht="18" customHeight="1" x14ac:dyDescent="0.25">
      <c r="A28" s="76"/>
      <c r="B28" s="94" t="s">
        <v>146</v>
      </c>
      <c r="C28" s="68">
        <v>10</v>
      </c>
      <c r="D28" s="75"/>
    </row>
    <row r="29" spans="1:4" ht="18" customHeight="1" x14ac:dyDescent="0.25">
      <c r="A29" s="76"/>
      <c r="B29" s="95" t="s">
        <v>147</v>
      </c>
      <c r="C29" s="67">
        <v>1</v>
      </c>
      <c r="D29" s="75"/>
    </row>
    <row r="30" spans="1:4" ht="18" customHeight="1" x14ac:dyDescent="0.25">
      <c r="A30" s="76"/>
      <c r="B30" s="94" t="s">
        <v>181</v>
      </c>
      <c r="C30" s="68">
        <v>4</v>
      </c>
      <c r="D30" s="75"/>
    </row>
    <row r="31" spans="1:4" ht="18" customHeight="1" x14ac:dyDescent="0.25">
      <c r="A31" s="76"/>
      <c r="B31" s="95" t="s">
        <v>178</v>
      </c>
      <c r="C31" s="67">
        <v>1</v>
      </c>
      <c r="D31" s="75"/>
    </row>
    <row r="32" spans="1:4" ht="18" customHeight="1" x14ac:dyDescent="0.25">
      <c r="A32" s="76"/>
      <c r="B32" s="94" t="s">
        <v>148</v>
      </c>
      <c r="C32" s="68">
        <v>104</v>
      </c>
      <c r="D32" s="75"/>
    </row>
    <row r="33" spans="1:4" ht="18" customHeight="1" x14ac:dyDescent="0.25">
      <c r="A33" s="76"/>
      <c r="B33" s="95" t="s">
        <v>182</v>
      </c>
      <c r="C33" s="67">
        <v>6</v>
      </c>
      <c r="D33" s="75"/>
    </row>
    <row r="34" spans="1:4" ht="18" customHeight="1" x14ac:dyDescent="0.25">
      <c r="A34" s="76"/>
      <c r="B34" s="94" t="s">
        <v>149</v>
      </c>
      <c r="C34" s="68">
        <v>125</v>
      </c>
      <c r="D34" s="75"/>
    </row>
    <row r="35" spans="1:4" ht="18" customHeight="1" x14ac:dyDescent="0.25">
      <c r="A35" s="76"/>
      <c r="B35" s="95" t="s">
        <v>150</v>
      </c>
      <c r="C35" s="67">
        <v>2823</v>
      </c>
      <c r="D35" s="75"/>
    </row>
    <row r="36" spans="1:4" ht="18" customHeight="1" x14ac:dyDescent="0.25">
      <c r="A36" s="76"/>
      <c r="B36" s="94" t="s">
        <v>191</v>
      </c>
      <c r="C36" s="68">
        <v>6</v>
      </c>
      <c r="D36" s="75"/>
    </row>
    <row r="37" spans="1:4" ht="18" customHeight="1" x14ac:dyDescent="0.25">
      <c r="A37" s="76"/>
      <c r="B37" s="95" t="s">
        <v>196</v>
      </c>
      <c r="C37" s="67">
        <v>1</v>
      </c>
      <c r="D37" s="75"/>
    </row>
    <row r="38" spans="1:4" ht="18" customHeight="1" x14ac:dyDescent="0.25">
      <c r="A38" s="76"/>
      <c r="B38" s="94" t="s">
        <v>279</v>
      </c>
      <c r="C38" s="68">
        <v>1</v>
      </c>
      <c r="D38" s="75"/>
    </row>
    <row r="39" spans="1:4" ht="18" customHeight="1" x14ac:dyDescent="0.25">
      <c r="A39" s="76"/>
      <c r="B39" s="95" t="s">
        <v>151</v>
      </c>
      <c r="C39" s="67">
        <v>5</v>
      </c>
      <c r="D39" s="75"/>
    </row>
    <row r="40" spans="1:4" ht="18" customHeight="1" x14ac:dyDescent="0.25">
      <c r="A40" s="76"/>
      <c r="B40" s="94" t="s">
        <v>152</v>
      </c>
      <c r="C40" s="68">
        <v>10</v>
      </c>
      <c r="D40" s="75"/>
    </row>
    <row r="41" spans="1:4" ht="18" customHeight="1" x14ac:dyDescent="0.25">
      <c r="A41" s="76"/>
      <c r="B41" s="95" t="s">
        <v>273</v>
      </c>
      <c r="C41" s="67">
        <v>2</v>
      </c>
      <c r="D41" s="75"/>
    </row>
    <row r="42" spans="1:4" ht="18" customHeight="1" x14ac:dyDescent="0.25">
      <c r="A42" s="76"/>
      <c r="B42" s="94" t="s">
        <v>211</v>
      </c>
      <c r="C42" s="68">
        <v>2</v>
      </c>
      <c r="D42" s="75"/>
    </row>
    <row r="43" spans="1:4" ht="18" customHeight="1" x14ac:dyDescent="0.25">
      <c r="A43" s="76"/>
      <c r="B43" s="95" t="s">
        <v>153</v>
      </c>
      <c r="C43" s="67">
        <v>4</v>
      </c>
      <c r="D43" s="75"/>
    </row>
    <row r="44" spans="1:4" ht="18" customHeight="1" x14ac:dyDescent="0.25">
      <c r="A44" s="76"/>
      <c r="B44" s="94" t="s">
        <v>183</v>
      </c>
      <c r="C44" s="68">
        <v>27</v>
      </c>
      <c r="D44" s="75"/>
    </row>
    <row r="45" spans="1:4" ht="18" customHeight="1" x14ac:dyDescent="0.25">
      <c r="A45" s="76"/>
      <c r="B45" s="95" t="s">
        <v>184</v>
      </c>
      <c r="C45" s="67">
        <v>2</v>
      </c>
      <c r="D45" s="75"/>
    </row>
    <row r="46" spans="1:4" ht="18" customHeight="1" x14ac:dyDescent="0.25">
      <c r="A46" s="76"/>
      <c r="B46" s="94" t="s">
        <v>154</v>
      </c>
      <c r="C46" s="68">
        <v>35</v>
      </c>
      <c r="D46" s="75"/>
    </row>
    <row r="47" spans="1:4" ht="18" customHeight="1" x14ac:dyDescent="0.25">
      <c r="A47" s="76"/>
      <c r="B47" s="95" t="s">
        <v>212</v>
      </c>
      <c r="C47" s="67">
        <v>1</v>
      </c>
      <c r="D47" s="75"/>
    </row>
    <row r="48" spans="1:4" ht="18" customHeight="1" x14ac:dyDescent="0.25">
      <c r="A48" s="76"/>
      <c r="B48" s="94" t="s">
        <v>172</v>
      </c>
      <c r="C48" s="68">
        <v>2</v>
      </c>
      <c r="D48" s="75"/>
    </row>
    <row r="49" spans="1:4" ht="18" customHeight="1" x14ac:dyDescent="0.25">
      <c r="A49" s="76"/>
      <c r="B49" s="95" t="s">
        <v>203</v>
      </c>
      <c r="C49" s="67">
        <v>3</v>
      </c>
      <c r="D49" s="75"/>
    </row>
    <row r="50" spans="1:4" ht="18" customHeight="1" x14ac:dyDescent="0.25">
      <c r="A50" s="76"/>
      <c r="B50" s="94" t="s">
        <v>155</v>
      </c>
      <c r="C50" s="68">
        <v>88</v>
      </c>
      <c r="D50" s="75"/>
    </row>
    <row r="51" spans="1:4" ht="18" customHeight="1" x14ac:dyDescent="0.25">
      <c r="A51" s="76"/>
      <c r="B51" s="95" t="s">
        <v>156</v>
      </c>
      <c r="C51" s="67">
        <v>2</v>
      </c>
      <c r="D51" s="75"/>
    </row>
    <row r="52" spans="1:4" ht="18" customHeight="1" x14ac:dyDescent="0.25">
      <c r="A52" s="76"/>
      <c r="B52" s="94" t="s">
        <v>267</v>
      </c>
      <c r="C52" s="68">
        <v>1</v>
      </c>
      <c r="D52" s="75"/>
    </row>
    <row r="53" spans="1:4" ht="18" customHeight="1" x14ac:dyDescent="0.25">
      <c r="A53" s="76"/>
      <c r="B53" s="95" t="s">
        <v>204</v>
      </c>
      <c r="C53" s="67">
        <v>1</v>
      </c>
      <c r="D53" s="75"/>
    </row>
    <row r="54" spans="1:4" ht="18" customHeight="1" x14ac:dyDescent="0.25">
      <c r="A54" s="76"/>
      <c r="B54" s="94" t="s">
        <v>205</v>
      </c>
      <c r="C54" s="68">
        <v>1</v>
      </c>
      <c r="D54" s="75"/>
    </row>
    <row r="55" spans="1:4" ht="18" customHeight="1" x14ac:dyDescent="0.25">
      <c r="A55" s="76"/>
      <c r="B55" s="95" t="s">
        <v>185</v>
      </c>
      <c r="C55" s="67">
        <v>4</v>
      </c>
      <c r="D55" s="75"/>
    </row>
    <row r="56" spans="1:4" ht="18" customHeight="1" x14ac:dyDescent="0.25">
      <c r="A56" s="76"/>
      <c r="B56" s="94" t="s">
        <v>206</v>
      </c>
      <c r="C56" s="68">
        <v>1</v>
      </c>
      <c r="D56" s="75"/>
    </row>
    <row r="57" spans="1:4" ht="18" customHeight="1" x14ac:dyDescent="0.25">
      <c r="A57" s="76"/>
      <c r="B57" s="95" t="s">
        <v>157</v>
      </c>
      <c r="C57" s="67">
        <v>4</v>
      </c>
      <c r="D57" s="75"/>
    </row>
    <row r="58" spans="1:4" ht="18" customHeight="1" x14ac:dyDescent="0.25">
      <c r="A58" s="76"/>
      <c r="B58" s="94" t="s">
        <v>268</v>
      </c>
      <c r="C58" s="68">
        <v>4</v>
      </c>
      <c r="D58" s="75"/>
    </row>
    <row r="59" spans="1:4" ht="18" customHeight="1" x14ac:dyDescent="0.25">
      <c r="A59" s="76"/>
      <c r="B59" s="95" t="s">
        <v>192</v>
      </c>
      <c r="C59" s="67">
        <v>5</v>
      </c>
      <c r="D59" s="75"/>
    </row>
    <row r="60" spans="1:4" ht="18" customHeight="1" x14ac:dyDescent="0.25">
      <c r="A60" s="76"/>
      <c r="B60" s="94" t="s">
        <v>158</v>
      </c>
      <c r="C60" s="68">
        <v>8</v>
      </c>
      <c r="D60" s="75"/>
    </row>
    <row r="61" spans="1:4" ht="18" customHeight="1" x14ac:dyDescent="0.25">
      <c r="A61" s="76"/>
      <c r="B61" s="95" t="s">
        <v>159</v>
      </c>
      <c r="C61" s="67">
        <v>120</v>
      </c>
      <c r="D61" s="75"/>
    </row>
    <row r="62" spans="1:4" ht="18" customHeight="1" x14ac:dyDescent="0.25">
      <c r="A62" s="76"/>
      <c r="B62" s="94" t="s">
        <v>280</v>
      </c>
      <c r="C62" s="68">
        <v>1</v>
      </c>
      <c r="D62" s="75"/>
    </row>
    <row r="63" spans="1:4" ht="18" customHeight="1" x14ac:dyDescent="0.25">
      <c r="A63" s="76"/>
      <c r="B63" s="95" t="s">
        <v>197</v>
      </c>
      <c r="C63" s="67">
        <v>2</v>
      </c>
      <c r="D63" s="75"/>
    </row>
    <row r="64" spans="1:4" ht="18" customHeight="1" x14ac:dyDescent="0.25">
      <c r="A64" s="76"/>
      <c r="B64" s="94" t="s">
        <v>198</v>
      </c>
      <c r="C64" s="68">
        <v>2</v>
      </c>
      <c r="D64" s="75"/>
    </row>
    <row r="65" spans="1:4" ht="18" customHeight="1" x14ac:dyDescent="0.25">
      <c r="A65" s="76"/>
      <c r="B65" s="95" t="s">
        <v>286</v>
      </c>
      <c r="C65" s="67">
        <v>2</v>
      </c>
      <c r="D65" s="75"/>
    </row>
    <row r="66" spans="1:4" ht="18" customHeight="1" x14ac:dyDescent="0.25">
      <c r="A66" s="76"/>
      <c r="B66" s="94" t="s">
        <v>160</v>
      </c>
      <c r="C66" s="68">
        <v>1</v>
      </c>
      <c r="D66" s="75"/>
    </row>
    <row r="67" spans="1:4" ht="18" customHeight="1" x14ac:dyDescent="0.25">
      <c r="A67" s="76"/>
      <c r="B67" s="95" t="s">
        <v>179</v>
      </c>
      <c r="C67" s="67">
        <v>5</v>
      </c>
      <c r="D67" s="75"/>
    </row>
    <row r="68" spans="1:4" ht="18" customHeight="1" x14ac:dyDescent="0.25">
      <c r="A68" s="76"/>
      <c r="B68" s="94" t="s">
        <v>186</v>
      </c>
      <c r="C68" s="68">
        <v>13</v>
      </c>
      <c r="D68" s="75"/>
    </row>
    <row r="69" spans="1:4" ht="18" customHeight="1" x14ac:dyDescent="0.25">
      <c r="A69" s="76"/>
      <c r="B69" s="95" t="s">
        <v>199</v>
      </c>
      <c r="C69" s="67">
        <v>4</v>
      </c>
      <c r="D69" s="75"/>
    </row>
    <row r="70" spans="1:4" ht="18" customHeight="1" x14ac:dyDescent="0.25">
      <c r="A70" s="76"/>
      <c r="B70" s="94" t="s">
        <v>171</v>
      </c>
      <c r="C70" s="68">
        <v>1</v>
      </c>
      <c r="D70" s="75"/>
    </row>
    <row r="71" spans="1:4" ht="18" customHeight="1" x14ac:dyDescent="0.25">
      <c r="A71" s="76"/>
      <c r="B71" s="95" t="s">
        <v>161</v>
      </c>
      <c r="C71" s="67">
        <v>48</v>
      </c>
      <c r="D71" s="75"/>
    </row>
    <row r="72" spans="1:4" ht="18" customHeight="1" x14ac:dyDescent="0.25">
      <c r="A72" s="76"/>
      <c r="B72" s="94" t="s">
        <v>162</v>
      </c>
      <c r="C72" s="68">
        <v>9</v>
      </c>
      <c r="D72" s="75"/>
    </row>
    <row r="73" spans="1:4" ht="18" customHeight="1" x14ac:dyDescent="0.25">
      <c r="A73" s="76"/>
      <c r="B73" s="95" t="s">
        <v>173</v>
      </c>
      <c r="C73" s="67">
        <v>10</v>
      </c>
      <c r="D73" s="75"/>
    </row>
    <row r="74" spans="1:4" ht="18" customHeight="1" x14ac:dyDescent="0.25">
      <c r="A74" s="76"/>
      <c r="B74" s="94" t="s">
        <v>218</v>
      </c>
      <c r="C74" s="68">
        <v>1</v>
      </c>
      <c r="D74" s="75"/>
    </row>
    <row r="75" spans="1:4" ht="18" customHeight="1" x14ac:dyDescent="0.25">
      <c r="A75" s="76"/>
      <c r="B75" s="95" t="s">
        <v>193</v>
      </c>
      <c r="C75" s="67">
        <v>3</v>
      </c>
      <c r="D75" s="75"/>
    </row>
    <row r="76" spans="1:4" ht="18" customHeight="1" x14ac:dyDescent="0.25">
      <c r="A76" s="76"/>
      <c r="B76" s="94" t="s">
        <v>174</v>
      </c>
      <c r="C76" s="68">
        <v>9</v>
      </c>
      <c r="D76" s="75"/>
    </row>
    <row r="77" spans="1:4" ht="18" customHeight="1" x14ac:dyDescent="0.25">
      <c r="A77" s="76"/>
      <c r="B77" s="95" t="s">
        <v>163</v>
      </c>
      <c r="C77" s="67">
        <v>10</v>
      </c>
      <c r="D77" s="75"/>
    </row>
    <row r="78" spans="1:4" ht="18" customHeight="1" x14ac:dyDescent="0.25">
      <c r="A78" s="76"/>
      <c r="B78" s="94" t="s">
        <v>164</v>
      </c>
      <c r="C78" s="68">
        <v>3</v>
      </c>
      <c r="D78" s="75"/>
    </row>
    <row r="79" spans="1:4" ht="18" customHeight="1" x14ac:dyDescent="0.25">
      <c r="A79" s="76"/>
      <c r="B79" s="95" t="s">
        <v>187</v>
      </c>
      <c r="C79" s="67">
        <v>4</v>
      </c>
      <c r="D79" s="75"/>
    </row>
    <row r="80" spans="1:4" ht="18" customHeight="1" x14ac:dyDescent="0.25">
      <c r="A80" s="76"/>
      <c r="B80" s="94" t="s">
        <v>200</v>
      </c>
      <c r="C80" s="68">
        <v>1</v>
      </c>
      <c r="D80" s="75"/>
    </row>
    <row r="81" spans="1:4" ht="18" customHeight="1" x14ac:dyDescent="0.25">
      <c r="A81" s="76"/>
      <c r="B81" s="95" t="s">
        <v>201</v>
      </c>
      <c r="C81" s="67">
        <v>1</v>
      </c>
      <c r="D81" s="75"/>
    </row>
    <row r="82" spans="1:4" ht="18" customHeight="1" x14ac:dyDescent="0.25">
      <c r="A82" s="76"/>
      <c r="B82" s="94" t="s">
        <v>281</v>
      </c>
      <c r="C82" s="68">
        <v>2</v>
      </c>
      <c r="D82" s="75"/>
    </row>
    <row r="83" spans="1:4" ht="18" customHeight="1" x14ac:dyDescent="0.25">
      <c r="A83" s="76"/>
      <c r="B83" s="95" t="s">
        <v>282</v>
      </c>
      <c r="C83" s="67">
        <v>1</v>
      </c>
      <c r="D83" s="75"/>
    </row>
    <row r="84" spans="1:4" ht="18" customHeight="1" x14ac:dyDescent="0.25">
      <c r="A84" s="76"/>
      <c r="B84" s="94" t="s">
        <v>214</v>
      </c>
      <c r="C84" s="68">
        <v>1</v>
      </c>
      <c r="D84" s="75"/>
    </row>
    <row r="85" spans="1:4" ht="18" customHeight="1" x14ac:dyDescent="0.25">
      <c r="A85" s="76"/>
      <c r="B85" s="95" t="s">
        <v>165</v>
      </c>
      <c r="C85" s="67">
        <v>10</v>
      </c>
      <c r="D85" s="75"/>
    </row>
    <row r="86" spans="1:4" ht="18" customHeight="1" x14ac:dyDescent="0.25">
      <c r="A86" s="76"/>
      <c r="B86" s="94" t="s">
        <v>194</v>
      </c>
      <c r="C86" s="68">
        <v>1</v>
      </c>
      <c r="D86" s="75"/>
    </row>
    <row r="87" spans="1:4" ht="18" customHeight="1" x14ac:dyDescent="0.25">
      <c r="A87" s="76"/>
      <c r="B87" s="95" t="s">
        <v>166</v>
      </c>
      <c r="C87" s="67">
        <v>6</v>
      </c>
      <c r="D87" s="75"/>
    </row>
    <row r="88" spans="1:4" ht="18" customHeight="1" x14ac:dyDescent="0.25">
      <c r="A88" s="76"/>
      <c r="B88" s="94" t="s">
        <v>167</v>
      </c>
      <c r="C88" s="68">
        <v>1</v>
      </c>
      <c r="D88" s="75"/>
    </row>
    <row r="89" spans="1:4" ht="18" customHeight="1" x14ac:dyDescent="0.25">
      <c r="A89" s="76"/>
      <c r="B89" s="95" t="s">
        <v>168</v>
      </c>
      <c r="C89" s="67">
        <v>47</v>
      </c>
      <c r="D89" s="75"/>
    </row>
    <row r="90" spans="1:4" ht="18" customHeight="1" x14ac:dyDescent="0.25">
      <c r="A90" s="76"/>
      <c r="B90" s="94" t="s">
        <v>283</v>
      </c>
      <c r="C90" s="68">
        <v>1</v>
      </c>
      <c r="D90" s="75"/>
    </row>
    <row r="91" spans="1:4" ht="18" customHeight="1" x14ac:dyDescent="0.25">
      <c r="A91" s="76"/>
      <c r="B91" s="95" t="s">
        <v>169</v>
      </c>
      <c r="C91" s="67">
        <v>12</v>
      </c>
      <c r="D91" s="75"/>
    </row>
    <row r="92" spans="1:4" ht="18" customHeight="1" x14ac:dyDescent="0.25">
      <c r="A92" s="76"/>
      <c r="B92" s="95" t="s">
        <v>170</v>
      </c>
      <c r="C92" s="67">
        <v>51</v>
      </c>
      <c r="D92" s="75"/>
    </row>
    <row r="93" spans="1:4" x14ac:dyDescent="0.25">
      <c r="A93" s="76"/>
      <c r="B93" s="95" t="s">
        <v>216</v>
      </c>
      <c r="C93" s="67">
        <v>2</v>
      </c>
      <c r="D93" s="75"/>
    </row>
    <row r="94" spans="1:4" x14ac:dyDescent="0.25">
      <c r="A94" s="76"/>
      <c r="B94" s="96" t="s">
        <v>42</v>
      </c>
      <c r="C94" s="91">
        <f>SUM(C8:C91)</f>
        <v>3779</v>
      </c>
      <c r="D94" s="75"/>
    </row>
    <row r="95" spans="1:4" x14ac:dyDescent="0.25">
      <c r="A95" s="74"/>
      <c r="B95" s="108" t="s">
        <v>219</v>
      </c>
      <c r="C95" s="99"/>
      <c r="D95" s="72"/>
    </row>
  </sheetData>
  <mergeCells count="1">
    <mergeCell ref="B3:E3"/>
  </mergeCells>
  <hyperlinks>
    <hyperlink ref="B1" location="'1343'!A1" display="Tornar taula principa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opLeftCell="A10" workbookViewId="0">
      <selection activeCell="N18" sqref="N18"/>
    </sheetView>
  </sheetViews>
  <sheetFormatPr defaultColWidth="11.44140625" defaultRowHeight="13.2" x14ac:dyDescent="0.25"/>
  <cols>
    <col min="1" max="1" width="0.88671875" style="46" customWidth="1"/>
    <col min="2" max="2" width="27.88671875" style="46" customWidth="1"/>
    <col min="3" max="7" width="27.6640625" style="46" customWidth="1"/>
    <col min="8" max="8" width="0.6640625" style="46" customWidth="1"/>
    <col min="9" max="9" width="12" style="46" customWidth="1"/>
    <col min="10" max="16384" width="11.44140625" style="46"/>
  </cols>
  <sheetData>
    <row r="1" spans="1:9" x14ac:dyDescent="0.25">
      <c r="B1" s="101" t="s">
        <v>50</v>
      </c>
    </row>
    <row r="2" spans="1:9" x14ac:dyDescent="0.25">
      <c r="B2" s="45"/>
    </row>
    <row r="3" spans="1:9" ht="13.8" x14ac:dyDescent="0.25">
      <c r="B3" s="194" t="s">
        <v>52</v>
      </c>
      <c r="C3" s="194"/>
      <c r="D3" s="194"/>
      <c r="E3" s="194"/>
      <c r="F3" s="194"/>
      <c r="G3" s="194"/>
      <c r="H3" s="66"/>
      <c r="I3" s="66"/>
    </row>
    <row r="4" spans="1:9" ht="13.8" x14ac:dyDescent="0.25">
      <c r="B4" s="89" t="s">
        <v>68</v>
      </c>
      <c r="C4" s="89"/>
      <c r="D4" s="89"/>
      <c r="E4" s="124"/>
      <c r="F4" s="118"/>
      <c r="G4" s="89"/>
      <c r="H4" s="89"/>
      <c r="I4" s="89"/>
    </row>
    <row r="6" spans="1:9" ht="3" customHeight="1" x14ac:dyDescent="0.25">
      <c r="A6" s="65"/>
      <c r="B6" s="64"/>
      <c r="C6" s="64"/>
      <c r="D6" s="64"/>
      <c r="E6" s="64"/>
      <c r="F6" s="64"/>
      <c r="G6" s="64"/>
      <c r="H6" s="55"/>
    </row>
    <row r="7" spans="1:9" ht="70.5" customHeight="1" x14ac:dyDescent="0.25">
      <c r="A7" s="54"/>
      <c r="B7" s="106" t="s">
        <v>69</v>
      </c>
      <c r="C7" s="107" t="s">
        <v>175</v>
      </c>
      <c r="D7" s="107" t="s">
        <v>43</v>
      </c>
      <c r="E7" s="107" t="s">
        <v>70</v>
      </c>
      <c r="F7" s="107" t="s">
        <v>221</v>
      </c>
      <c r="G7" s="107" t="s">
        <v>222</v>
      </c>
      <c r="H7" s="53"/>
    </row>
    <row r="8" spans="1:9" ht="18.75" customHeight="1" x14ac:dyDescent="0.25">
      <c r="A8" s="54"/>
      <c r="B8" s="36" t="s">
        <v>139</v>
      </c>
      <c r="C8" s="35">
        <v>0</v>
      </c>
      <c r="D8" s="35">
        <v>5</v>
      </c>
      <c r="E8" s="35">
        <v>0</v>
      </c>
      <c r="F8" s="35">
        <v>0</v>
      </c>
      <c r="G8" s="35">
        <v>1</v>
      </c>
      <c r="H8" s="53"/>
    </row>
    <row r="9" spans="1:9" ht="18.75" customHeight="1" x14ac:dyDescent="0.25">
      <c r="A9" s="54"/>
      <c r="B9" s="38" t="s">
        <v>177</v>
      </c>
      <c r="C9" s="37">
        <v>0</v>
      </c>
      <c r="D9" s="37">
        <v>0</v>
      </c>
      <c r="E9" s="37">
        <v>0</v>
      </c>
      <c r="F9" s="37">
        <v>1</v>
      </c>
      <c r="G9" s="37">
        <v>0</v>
      </c>
      <c r="H9" s="53"/>
    </row>
    <row r="10" spans="1:9" ht="18.75" customHeight="1" x14ac:dyDescent="0.25">
      <c r="A10" s="54"/>
      <c r="B10" s="36" t="s">
        <v>144</v>
      </c>
      <c r="C10" s="35">
        <v>0</v>
      </c>
      <c r="D10" s="35">
        <v>0</v>
      </c>
      <c r="E10" s="35">
        <v>1</v>
      </c>
      <c r="F10" s="35">
        <v>2</v>
      </c>
      <c r="G10" s="35">
        <v>0</v>
      </c>
      <c r="H10" s="53"/>
    </row>
    <row r="11" spans="1:9" ht="18.75" customHeight="1" x14ac:dyDescent="0.25">
      <c r="A11" s="54"/>
      <c r="B11" s="38" t="s">
        <v>178</v>
      </c>
      <c r="C11" s="37">
        <v>0</v>
      </c>
      <c r="D11" s="37">
        <v>1</v>
      </c>
      <c r="E11" s="37">
        <v>0</v>
      </c>
      <c r="F11" s="37">
        <v>0</v>
      </c>
      <c r="G11" s="37">
        <v>0</v>
      </c>
      <c r="H11" s="53"/>
    </row>
    <row r="12" spans="1:9" ht="18.75" customHeight="1" x14ac:dyDescent="0.25">
      <c r="A12" s="54"/>
      <c r="B12" s="36" t="s">
        <v>148</v>
      </c>
      <c r="C12" s="35">
        <v>0</v>
      </c>
      <c r="D12" s="35">
        <v>0</v>
      </c>
      <c r="E12" s="35">
        <v>0</v>
      </c>
      <c r="F12" s="35">
        <v>3</v>
      </c>
      <c r="G12" s="35">
        <v>0</v>
      </c>
      <c r="H12" s="53"/>
    </row>
    <row r="13" spans="1:9" ht="18.75" customHeight="1" x14ac:dyDescent="0.25">
      <c r="A13" s="54"/>
      <c r="B13" s="38" t="s">
        <v>182</v>
      </c>
      <c r="C13" s="37">
        <v>0</v>
      </c>
      <c r="D13" s="37">
        <v>1</v>
      </c>
      <c r="E13" s="37">
        <v>0</v>
      </c>
      <c r="F13" s="37">
        <v>0</v>
      </c>
      <c r="G13" s="37">
        <v>0</v>
      </c>
      <c r="H13" s="53"/>
    </row>
    <row r="14" spans="1:9" ht="18.75" customHeight="1" x14ac:dyDescent="0.25">
      <c r="A14" s="54"/>
      <c r="B14" s="36" t="s">
        <v>149</v>
      </c>
      <c r="C14" s="35">
        <v>0</v>
      </c>
      <c r="D14" s="35">
        <v>0</v>
      </c>
      <c r="E14" s="35">
        <v>0</v>
      </c>
      <c r="F14" s="35">
        <v>6</v>
      </c>
      <c r="G14" s="35">
        <v>2</v>
      </c>
      <c r="H14" s="53"/>
    </row>
    <row r="15" spans="1:9" ht="18.75" customHeight="1" x14ac:dyDescent="0.25">
      <c r="A15" s="54"/>
      <c r="B15" s="38" t="s">
        <v>150</v>
      </c>
      <c r="C15" s="37">
        <v>125</v>
      </c>
      <c r="D15" s="37">
        <v>165</v>
      </c>
      <c r="E15" s="37">
        <v>223</v>
      </c>
      <c r="F15" s="37">
        <v>49</v>
      </c>
      <c r="G15" s="37">
        <v>11</v>
      </c>
      <c r="H15" s="53"/>
    </row>
    <row r="16" spans="1:9" ht="18.75" customHeight="1" x14ac:dyDescent="0.25">
      <c r="A16" s="54"/>
      <c r="B16" s="36" t="s">
        <v>152</v>
      </c>
      <c r="C16" s="35">
        <v>0</v>
      </c>
      <c r="D16" s="35">
        <v>0</v>
      </c>
      <c r="E16" s="35">
        <v>1</v>
      </c>
      <c r="F16" s="35">
        <v>0</v>
      </c>
      <c r="G16" s="35">
        <v>0</v>
      </c>
      <c r="H16" s="53"/>
    </row>
    <row r="17" spans="1:8" ht="18.75" customHeight="1" x14ac:dyDescent="0.25">
      <c r="A17" s="54"/>
      <c r="B17" s="38" t="s">
        <v>183</v>
      </c>
      <c r="C17" s="37">
        <v>0</v>
      </c>
      <c r="D17" s="37">
        <v>1</v>
      </c>
      <c r="E17" s="37">
        <v>0</v>
      </c>
      <c r="F17" s="37">
        <v>0</v>
      </c>
      <c r="G17" s="37">
        <v>0</v>
      </c>
      <c r="H17" s="53"/>
    </row>
    <row r="18" spans="1:8" ht="18.75" customHeight="1" x14ac:dyDescent="0.25">
      <c r="A18" s="54"/>
      <c r="B18" s="36" t="s">
        <v>154</v>
      </c>
      <c r="C18" s="35">
        <v>0</v>
      </c>
      <c r="D18" s="35">
        <v>2</v>
      </c>
      <c r="E18" s="35">
        <v>0</v>
      </c>
      <c r="F18" s="35">
        <v>0</v>
      </c>
      <c r="G18" s="35">
        <v>0</v>
      </c>
      <c r="H18" s="53"/>
    </row>
    <row r="19" spans="1:8" ht="18.75" customHeight="1" x14ac:dyDescent="0.25">
      <c r="A19" s="54"/>
      <c r="B19" s="38" t="s">
        <v>155</v>
      </c>
      <c r="C19" s="37">
        <v>0</v>
      </c>
      <c r="D19" s="37">
        <v>3</v>
      </c>
      <c r="E19" s="37">
        <v>0</v>
      </c>
      <c r="F19" s="37">
        <v>0</v>
      </c>
      <c r="G19" s="37">
        <v>0</v>
      </c>
      <c r="H19" s="53"/>
    </row>
    <row r="20" spans="1:8" ht="18.75" customHeight="1" x14ac:dyDescent="0.25">
      <c r="A20" s="54"/>
      <c r="B20" s="36" t="s">
        <v>159</v>
      </c>
      <c r="C20" s="35">
        <v>0</v>
      </c>
      <c r="D20" s="35">
        <v>1</v>
      </c>
      <c r="E20" s="35">
        <v>0</v>
      </c>
      <c r="F20" s="35">
        <v>2</v>
      </c>
      <c r="G20" s="35">
        <v>0</v>
      </c>
      <c r="H20" s="53"/>
    </row>
    <row r="21" spans="1:8" ht="18.75" customHeight="1" x14ac:dyDescent="0.25">
      <c r="A21" s="54"/>
      <c r="B21" s="38" t="s">
        <v>179</v>
      </c>
      <c r="C21" s="37">
        <v>0</v>
      </c>
      <c r="D21" s="37">
        <v>2</v>
      </c>
      <c r="E21" s="37">
        <v>0</v>
      </c>
      <c r="F21" s="37">
        <v>0</v>
      </c>
      <c r="G21" s="37">
        <v>0</v>
      </c>
      <c r="H21" s="53"/>
    </row>
    <row r="22" spans="1:8" ht="18.75" customHeight="1" x14ac:dyDescent="0.25">
      <c r="A22" s="54"/>
      <c r="B22" s="36" t="s">
        <v>161</v>
      </c>
      <c r="C22" s="35">
        <v>0</v>
      </c>
      <c r="D22" s="35">
        <v>0</v>
      </c>
      <c r="E22" s="35">
        <v>1</v>
      </c>
      <c r="F22" s="35">
        <v>0</v>
      </c>
      <c r="G22" s="35">
        <v>0</v>
      </c>
      <c r="H22" s="53"/>
    </row>
    <row r="23" spans="1:8" ht="18.75" customHeight="1" x14ac:dyDescent="0.25">
      <c r="A23" s="54"/>
      <c r="B23" s="38" t="s">
        <v>168</v>
      </c>
      <c r="C23" s="37">
        <v>0</v>
      </c>
      <c r="D23" s="37">
        <v>4</v>
      </c>
      <c r="E23" s="37">
        <v>0</v>
      </c>
      <c r="F23" s="37">
        <v>1</v>
      </c>
      <c r="G23" s="37">
        <v>0</v>
      </c>
      <c r="H23" s="53"/>
    </row>
    <row r="24" spans="1:8" ht="18.75" customHeight="1" x14ac:dyDescent="0.25">
      <c r="A24" s="54"/>
      <c r="B24" s="36" t="s">
        <v>169</v>
      </c>
      <c r="C24" s="35">
        <v>0</v>
      </c>
      <c r="D24" s="35">
        <v>1</v>
      </c>
      <c r="E24" s="35">
        <v>0</v>
      </c>
      <c r="F24" s="35">
        <v>0</v>
      </c>
      <c r="G24" s="35">
        <v>0</v>
      </c>
      <c r="H24" s="53"/>
    </row>
    <row r="25" spans="1:8" ht="18.75" customHeight="1" x14ac:dyDescent="0.25">
      <c r="A25" s="54"/>
      <c r="B25" s="38" t="s">
        <v>170</v>
      </c>
      <c r="C25" s="37">
        <v>1</v>
      </c>
      <c r="D25" s="37">
        <v>0</v>
      </c>
      <c r="E25" s="37">
        <v>0</v>
      </c>
      <c r="F25" s="37">
        <v>0</v>
      </c>
      <c r="G25" s="37">
        <v>0</v>
      </c>
      <c r="H25" s="53"/>
    </row>
    <row r="26" spans="1:8" ht="17.25" customHeight="1" x14ac:dyDescent="0.25">
      <c r="A26" s="54"/>
      <c r="B26" s="63" t="s">
        <v>48</v>
      </c>
      <c r="C26" s="62">
        <f>SUM(C8:C25)</f>
        <v>126</v>
      </c>
      <c r="D26" s="62">
        <f t="shared" ref="D26:G26" si="0">SUM(D8:D25)</f>
        <v>186</v>
      </c>
      <c r="E26" s="62">
        <f t="shared" si="0"/>
        <v>226</v>
      </c>
      <c r="F26" s="62">
        <f t="shared" si="0"/>
        <v>64</v>
      </c>
      <c r="G26" s="62">
        <f t="shared" si="0"/>
        <v>14</v>
      </c>
      <c r="H26" s="53"/>
    </row>
    <row r="27" spans="1:8" ht="17.25" customHeight="1" x14ac:dyDescent="0.25">
      <c r="A27" s="52"/>
      <c r="B27" s="104" t="s">
        <v>219</v>
      </c>
      <c r="C27" s="51"/>
      <c r="D27" s="51"/>
      <c r="E27" s="51"/>
      <c r="F27" s="51"/>
      <c r="G27" s="51"/>
      <c r="H27" s="49"/>
    </row>
    <row r="28" spans="1:8" ht="17.25" customHeight="1" x14ac:dyDescent="0.25"/>
    <row r="29" spans="1:8" ht="17.25" customHeight="1" x14ac:dyDescent="0.25"/>
    <row r="30" spans="1:8" ht="17.25" customHeight="1" x14ac:dyDescent="0.25"/>
    <row r="31" spans="1:8" ht="17.25" customHeight="1" x14ac:dyDescent="0.25"/>
  </sheetData>
  <mergeCells count="1">
    <mergeCell ref="B3:G3"/>
  </mergeCells>
  <hyperlinks>
    <hyperlink ref="B1" location="'1343'!A1" display="Tornar taula principal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opLeftCell="A25" workbookViewId="0">
      <selection activeCell="C44" sqref="C44:J44"/>
    </sheetView>
  </sheetViews>
  <sheetFormatPr defaultColWidth="11.44140625" defaultRowHeight="13.2" x14ac:dyDescent="0.25"/>
  <cols>
    <col min="1" max="1" width="0.5546875" style="27" customWidth="1"/>
    <col min="2" max="2" width="29.44140625" style="27" customWidth="1"/>
    <col min="3" max="3" width="19.5546875" style="28" customWidth="1"/>
    <col min="4" max="4" width="18" style="28" customWidth="1"/>
    <col min="5" max="5" width="21.109375" style="28" customWidth="1"/>
    <col min="6" max="6" width="18.5546875" style="28" customWidth="1"/>
    <col min="7" max="10" width="19.5546875" style="28" customWidth="1"/>
    <col min="11" max="11" width="0.6640625" style="27" customWidth="1"/>
    <col min="12" max="16384" width="11.44140625" style="27"/>
  </cols>
  <sheetData>
    <row r="1" spans="1:12" x14ac:dyDescent="0.25">
      <c r="B1" s="101" t="s">
        <v>50</v>
      </c>
    </row>
    <row r="3" spans="1:12" ht="13.8" x14ac:dyDescent="0.25">
      <c r="B3" s="194" t="s">
        <v>49</v>
      </c>
      <c r="C3" s="194"/>
      <c r="D3" s="194"/>
      <c r="E3" s="194"/>
      <c r="F3" s="194"/>
      <c r="G3" s="194"/>
      <c r="H3" s="194"/>
      <c r="I3" s="194"/>
      <c r="J3" s="194"/>
    </row>
    <row r="4" spans="1:12" ht="19.5" customHeight="1" x14ac:dyDescent="0.25">
      <c r="B4" s="89" t="s">
        <v>68</v>
      </c>
      <c r="C4" s="89"/>
      <c r="D4" s="89"/>
      <c r="E4" s="89"/>
      <c r="F4" s="89"/>
      <c r="G4" s="89"/>
      <c r="H4" s="124"/>
      <c r="I4" s="124"/>
      <c r="J4" s="118"/>
    </row>
    <row r="6" spans="1:12" ht="3.75" customHeight="1" x14ac:dyDescent="0.25">
      <c r="A6" s="44"/>
      <c r="B6" s="43"/>
      <c r="C6" s="42"/>
      <c r="D6" s="42"/>
      <c r="E6" s="42"/>
      <c r="F6" s="42"/>
      <c r="G6" s="42"/>
      <c r="H6" s="42"/>
      <c r="I6" s="42"/>
      <c r="J6" s="42"/>
      <c r="K6" s="41"/>
    </row>
    <row r="7" spans="1:12" ht="43.5" customHeight="1" x14ac:dyDescent="0.25">
      <c r="A7" s="34"/>
      <c r="B7" s="106" t="s">
        <v>69</v>
      </c>
      <c r="C7" s="107" t="s">
        <v>223</v>
      </c>
      <c r="D7" s="107" t="s">
        <v>224</v>
      </c>
      <c r="E7" s="107" t="s">
        <v>24</v>
      </c>
      <c r="F7" s="107" t="s">
        <v>7</v>
      </c>
      <c r="G7" s="107" t="s">
        <v>8</v>
      </c>
      <c r="H7" s="107" t="s">
        <v>23</v>
      </c>
      <c r="I7" s="107" t="s">
        <v>27</v>
      </c>
      <c r="J7" s="107" t="s">
        <v>28</v>
      </c>
      <c r="K7" s="39"/>
    </row>
    <row r="8" spans="1:12" ht="18.75" customHeight="1" x14ac:dyDescent="0.25">
      <c r="A8" s="34"/>
      <c r="B8" s="36" t="s">
        <v>202</v>
      </c>
      <c r="C8" s="35">
        <v>0</v>
      </c>
      <c r="D8" s="35">
        <v>1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3">
        <v>1</v>
      </c>
      <c r="L8" s="29"/>
    </row>
    <row r="9" spans="1:12" ht="18.75" customHeight="1" x14ac:dyDescent="0.25">
      <c r="A9" s="34"/>
      <c r="B9" s="38" t="s">
        <v>139</v>
      </c>
      <c r="C9" s="37">
        <v>0</v>
      </c>
      <c r="D9" s="37">
        <v>0</v>
      </c>
      <c r="E9" s="37">
        <v>0</v>
      </c>
      <c r="F9" s="37">
        <v>1</v>
      </c>
      <c r="G9" s="37">
        <v>0</v>
      </c>
      <c r="H9" s="37">
        <v>0</v>
      </c>
      <c r="I9" s="37">
        <v>0</v>
      </c>
      <c r="J9" s="37">
        <v>0</v>
      </c>
      <c r="K9" s="33">
        <v>1</v>
      </c>
      <c r="L9" s="29"/>
    </row>
    <row r="10" spans="1:12" ht="18.75" customHeight="1" x14ac:dyDescent="0.25">
      <c r="A10" s="34"/>
      <c r="B10" s="36" t="s">
        <v>140</v>
      </c>
      <c r="C10" s="35">
        <v>0</v>
      </c>
      <c r="D10" s="35">
        <v>1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3">
        <v>3</v>
      </c>
      <c r="L10" s="29"/>
    </row>
    <row r="11" spans="1:12" ht="18.75" customHeight="1" x14ac:dyDescent="0.25">
      <c r="A11" s="34"/>
      <c r="B11" s="38" t="s">
        <v>141</v>
      </c>
      <c r="C11" s="37">
        <v>0</v>
      </c>
      <c r="D11" s="37">
        <v>1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3">
        <v>4</v>
      </c>
      <c r="L11" s="29"/>
    </row>
    <row r="12" spans="1:12" ht="18.75" customHeight="1" x14ac:dyDescent="0.25">
      <c r="A12" s="34"/>
      <c r="B12" s="36" t="s">
        <v>142</v>
      </c>
      <c r="C12" s="35">
        <v>0</v>
      </c>
      <c r="D12" s="35">
        <v>0</v>
      </c>
      <c r="E12" s="35">
        <v>0</v>
      </c>
      <c r="F12" s="35">
        <v>0</v>
      </c>
      <c r="G12" s="35">
        <v>1</v>
      </c>
      <c r="H12" s="35">
        <v>0</v>
      </c>
      <c r="I12" s="35">
        <v>3</v>
      </c>
      <c r="J12" s="35">
        <v>0</v>
      </c>
      <c r="K12" s="33">
        <v>5</v>
      </c>
      <c r="L12" s="29"/>
    </row>
    <row r="13" spans="1:12" ht="18.75" customHeight="1" x14ac:dyDescent="0.25">
      <c r="A13" s="34"/>
      <c r="B13" s="38" t="s">
        <v>177</v>
      </c>
      <c r="C13" s="37">
        <v>0</v>
      </c>
      <c r="D13" s="37">
        <v>2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3">
        <v>16</v>
      </c>
      <c r="L13" s="29"/>
    </row>
    <row r="14" spans="1:12" ht="18.75" customHeight="1" x14ac:dyDescent="0.25">
      <c r="A14" s="34"/>
      <c r="B14" s="36" t="s">
        <v>143</v>
      </c>
      <c r="C14" s="35">
        <v>0</v>
      </c>
      <c r="D14" s="35">
        <v>2</v>
      </c>
      <c r="E14" s="35">
        <v>0</v>
      </c>
      <c r="F14" s="35">
        <v>0</v>
      </c>
      <c r="G14" s="35">
        <v>1</v>
      </c>
      <c r="H14" s="35">
        <v>0</v>
      </c>
      <c r="I14" s="35">
        <v>1</v>
      </c>
      <c r="J14" s="35">
        <v>0</v>
      </c>
      <c r="K14" s="33">
        <v>6</v>
      </c>
      <c r="L14" s="29"/>
    </row>
    <row r="15" spans="1:12" ht="18.75" customHeight="1" x14ac:dyDescent="0.25">
      <c r="A15" s="34"/>
      <c r="B15" s="105" t="s">
        <v>266</v>
      </c>
      <c r="C15" s="37">
        <v>0</v>
      </c>
      <c r="D15" s="37">
        <v>1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3">
        <v>1</v>
      </c>
      <c r="L15" s="29"/>
    </row>
    <row r="16" spans="1:12" ht="18.75" customHeight="1" x14ac:dyDescent="0.25">
      <c r="A16" s="34"/>
      <c r="B16" s="36" t="s">
        <v>144</v>
      </c>
      <c r="C16" s="35">
        <v>0</v>
      </c>
      <c r="D16" s="35">
        <v>4</v>
      </c>
      <c r="E16" s="35">
        <v>1</v>
      </c>
      <c r="F16" s="35">
        <v>2</v>
      </c>
      <c r="G16" s="35">
        <v>2</v>
      </c>
      <c r="H16" s="35">
        <v>2</v>
      </c>
      <c r="I16" s="35">
        <v>2</v>
      </c>
      <c r="J16" s="35">
        <v>0</v>
      </c>
      <c r="K16" s="33">
        <v>1</v>
      </c>
      <c r="L16" s="29"/>
    </row>
    <row r="17" spans="1:12" ht="18.75" customHeight="1" x14ac:dyDescent="0.25">
      <c r="A17" s="34"/>
      <c r="B17" s="38" t="s">
        <v>145</v>
      </c>
      <c r="C17" s="37">
        <v>0</v>
      </c>
      <c r="D17" s="37">
        <v>2</v>
      </c>
      <c r="E17" s="37">
        <v>0</v>
      </c>
      <c r="F17" s="37">
        <v>1</v>
      </c>
      <c r="G17" s="37">
        <v>0</v>
      </c>
      <c r="H17" s="37">
        <v>0</v>
      </c>
      <c r="I17" s="37">
        <v>2</v>
      </c>
      <c r="J17" s="37">
        <v>1</v>
      </c>
      <c r="K17" s="33">
        <v>58</v>
      </c>
      <c r="L17" s="29"/>
    </row>
    <row r="18" spans="1:12" ht="18.75" customHeight="1" x14ac:dyDescent="0.25">
      <c r="A18" s="34"/>
      <c r="B18" s="36" t="s">
        <v>146</v>
      </c>
      <c r="C18" s="35">
        <v>0</v>
      </c>
      <c r="D18" s="35">
        <v>1</v>
      </c>
      <c r="E18" s="35">
        <v>0</v>
      </c>
      <c r="F18" s="35">
        <v>0</v>
      </c>
      <c r="G18" s="35">
        <v>0</v>
      </c>
      <c r="H18" s="35">
        <v>1</v>
      </c>
      <c r="I18" s="35">
        <v>0</v>
      </c>
      <c r="J18" s="35">
        <v>0</v>
      </c>
      <c r="K18" s="33">
        <v>26</v>
      </c>
      <c r="L18" s="29"/>
    </row>
    <row r="19" spans="1:12" ht="18.75" customHeight="1" x14ac:dyDescent="0.25">
      <c r="A19" s="34"/>
      <c r="B19" s="38" t="s">
        <v>148</v>
      </c>
      <c r="C19" s="37">
        <v>0</v>
      </c>
      <c r="D19" s="37">
        <v>3</v>
      </c>
      <c r="E19" s="37">
        <v>0</v>
      </c>
      <c r="F19" s="37">
        <v>6</v>
      </c>
      <c r="G19" s="37">
        <v>15</v>
      </c>
      <c r="H19" s="37">
        <v>0</v>
      </c>
      <c r="I19" s="37">
        <v>0</v>
      </c>
      <c r="J19" s="37">
        <v>19</v>
      </c>
      <c r="K19" s="33">
        <v>82</v>
      </c>
      <c r="L19" s="29"/>
    </row>
    <row r="20" spans="1:12" ht="18.75" customHeight="1" x14ac:dyDescent="0.25">
      <c r="A20" s="34"/>
      <c r="B20" s="36" t="s">
        <v>149</v>
      </c>
      <c r="C20" s="35">
        <v>0</v>
      </c>
      <c r="D20" s="35">
        <v>28</v>
      </c>
      <c r="E20" s="35">
        <v>1</v>
      </c>
      <c r="F20" s="35">
        <v>0</v>
      </c>
      <c r="G20" s="35">
        <v>3</v>
      </c>
      <c r="H20" s="35">
        <v>0</v>
      </c>
      <c r="I20" s="35">
        <v>0</v>
      </c>
      <c r="J20" s="35">
        <v>3</v>
      </c>
      <c r="K20" s="33">
        <v>1</v>
      </c>
      <c r="L20" s="29"/>
    </row>
    <row r="21" spans="1:12" ht="18.75" customHeight="1" x14ac:dyDescent="0.25">
      <c r="A21" s="34"/>
      <c r="B21" s="38" t="s">
        <v>150</v>
      </c>
      <c r="C21" s="37">
        <v>44</v>
      </c>
      <c r="D21" s="37">
        <v>27</v>
      </c>
      <c r="E21" s="37">
        <v>3</v>
      </c>
      <c r="F21" s="37">
        <v>13</v>
      </c>
      <c r="G21" s="37">
        <v>15</v>
      </c>
      <c r="H21" s="37">
        <v>5</v>
      </c>
      <c r="I21" s="37">
        <v>1</v>
      </c>
      <c r="J21" s="37">
        <v>14</v>
      </c>
      <c r="K21" s="33">
        <v>1</v>
      </c>
      <c r="L21" s="29"/>
    </row>
    <row r="22" spans="1:12" ht="18.75" customHeight="1" x14ac:dyDescent="0.25">
      <c r="A22" s="34"/>
      <c r="B22" s="36" t="s">
        <v>191</v>
      </c>
      <c r="C22" s="35">
        <v>0</v>
      </c>
      <c r="D22" s="35">
        <v>1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3">
        <v>1</v>
      </c>
      <c r="L22" s="29"/>
    </row>
    <row r="23" spans="1:12" ht="18.75" customHeight="1" x14ac:dyDescent="0.25">
      <c r="A23" s="34"/>
      <c r="B23" s="38" t="s">
        <v>151</v>
      </c>
      <c r="C23" s="37">
        <v>0</v>
      </c>
      <c r="D23" s="37">
        <v>1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3">
        <v>1</v>
      </c>
      <c r="L23" s="29"/>
    </row>
    <row r="24" spans="1:12" ht="18.75" customHeight="1" x14ac:dyDescent="0.25">
      <c r="A24" s="34"/>
      <c r="B24" s="36" t="s">
        <v>152</v>
      </c>
      <c r="C24" s="35">
        <v>0</v>
      </c>
      <c r="D24" s="35">
        <v>1</v>
      </c>
      <c r="E24" s="35">
        <v>0</v>
      </c>
      <c r="F24" s="35">
        <v>1</v>
      </c>
      <c r="G24" s="35">
        <v>0</v>
      </c>
      <c r="H24" s="35">
        <v>0</v>
      </c>
      <c r="I24" s="35">
        <v>0</v>
      </c>
      <c r="J24" s="35">
        <v>0</v>
      </c>
      <c r="K24" s="33">
        <v>13</v>
      </c>
      <c r="L24" s="29"/>
    </row>
    <row r="25" spans="1:12" ht="18.75" customHeight="1" x14ac:dyDescent="0.25">
      <c r="A25" s="34"/>
      <c r="B25" s="38" t="s">
        <v>183</v>
      </c>
      <c r="C25" s="37">
        <v>0</v>
      </c>
      <c r="D25" s="37">
        <v>1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3">
        <v>1</v>
      </c>
      <c r="L25" s="29"/>
    </row>
    <row r="26" spans="1:12" ht="18.75" customHeight="1" x14ac:dyDescent="0.25">
      <c r="A26" s="34"/>
      <c r="B26" s="36" t="s">
        <v>154</v>
      </c>
      <c r="C26" s="35">
        <v>0</v>
      </c>
      <c r="D26" s="35">
        <v>3</v>
      </c>
      <c r="E26" s="35">
        <v>0</v>
      </c>
      <c r="F26" s="35">
        <v>0</v>
      </c>
      <c r="G26" s="35">
        <v>2</v>
      </c>
      <c r="H26" s="35">
        <v>0</v>
      </c>
      <c r="I26" s="35">
        <v>2</v>
      </c>
      <c r="J26" s="35">
        <v>1</v>
      </c>
      <c r="K26" s="33">
        <v>11</v>
      </c>
      <c r="L26" s="29"/>
    </row>
    <row r="27" spans="1:12" ht="18.75" customHeight="1" x14ac:dyDescent="0.25">
      <c r="A27" s="34"/>
      <c r="B27" s="38" t="s">
        <v>155</v>
      </c>
      <c r="C27" s="37">
        <v>0</v>
      </c>
      <c r="D27" s="37">
        <v>6</v>
      </c>
      <c r="E27" s="37">
        <v>0</v>
      </c>
      <c r="F27" s="37">
        <v>2</v>
      </c>
      <c r="G27" s="37">
        <v>2</v>
      </c>
      <c r="H27" s="37">
        <v>1</v>
      </c>
      <c r="I27" s="37">
        <v>0</v>
      </c>
      <c r="J27" s="37">
        <v>2</v>
      </c>
      <c r="K27" s="33">
        <v>1</v>
      </c>
      <c r="L27" s="29"/>
    </row>
    <row r="28" spans="1:12" ht="18.75" customHeight="1" x14ac:dyDescent="0.25">
      <c r="A28" s="34"/>
      <c r="B28" s="36" t="s">
        <v>267</v>
      </c>
      <c r="C28" s="35">
        <v>0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3">
        <v>1</v>
      </c>
      <c r="L28" s="29"/>
    </row>
    <row r="29" spans="1:12" ht="18.75" customHeight="1" x14ac:dyDescent="0.25">
      <c r="A29" s="34"/>
      <c r="B29" s="38" t="s">
        <v>185</v>
      </c>
      <c r="C29" s="37">
        <v>0</v>
      </c>
      <c r="D29" s="37">
        <v>1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3">
        <v>1</v>
      </c>
      <c r="L29" s="29"/>
    </row>
    <row r="30" spans="1:12" ht="18.75" customHeight="1" x14ac:dyDescent="0.25">
      <c r="A30" s="34"/>
      <c r="B30" s="36" t="s">
        <v>157</v>
      </c>
      <c r="C30" s="35">
        <v>0</v>
      </c>
      <c r="D30" s="35">
        <v>1</v>
      </c>
      <c r="E30" s="35">
        <v>0</v>
      </c>
      <c r="F30" s="35">
        <v>0</v>
      </c>
      <c r="G30" s="35">
        <v>1</v>
      </c>
      <c r="H30" s="35">
        <v>0</v>
      </c>
      <c r="I30" s="35">
        <v>0</v>
      </c>
      <c r="J30" s="35">
        <v>0</v>
      </c>
      <c r="K30" s="33">
        <v>19</v>
      </c>
      <c r="L30" s="29"/>
    </row>
    <row r="31" spans="1:12" ht="18.75" customHeight="1" x14ac:dyDescent="0.25">
      <c r="A31" s="34"/>
      <c r="B31" s="38" t="s">
        <v>268</v>
      </c>
      <c r="C31" s="37">
        <v>0</v>
      </c>
      <c r="D31" s="37">
        <v>1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3">
        <v>1</v>
      </c>
      <c r="L31" s="29"/>
    </row>
    <row r="32" spans="1:12" ht="18.75" customHeight="1" x14ac:dyDescent="0.25">
      <c r="A32" s="34"/>
      <c r="B32" s="36" t="s">
        <v>158</v>
      </c>
      <c r="C32" s="35">
        <v>0</v>
      </c>
      <c r="D32" s="35">
        <v>0</v>
      </c>
      <c r="E32" s="35">
        <v>0</v>
      </c>
      <c r="F32" s="35">
        <v>1</v>
      </c>
      <c r="G32" s="35">
        <v>0</v>
      </c>
      <c r="H32" s="35">
        <v>0</v>
      </c>
      <c r="I32" s="35">
        <v>0</v>
      </c>
      <c r="J32" s="35">
        <v>0</v>
      </c>
      <c r="K32" s="33">
        <v>11</v>
      </c>
      <c r="L32" s="29"/>
    </row>
    <row r="33" spans="1:12" ht="18.75" customHeight="1" x14ac:dyDescent="0.25">
      <c r="A33" s="34"/>
      <c r="B33" s="38" t="s">
        <v>159</v>
      </c>
      <c r="C33" s="37">
        <v>0</v>
      </c>
      <c r="D33" s="37">
        <v>8</v>
      </c>
      <c r="E33" s="37">
        <v>0</v>
      </c>
      <c r="F33" s="37">
        <v>3</v>
      </c>
      <c r="G33" s="37">
        <v>4</v>
      </c>
      <c r="H33" s="37">
        <v>0</v>
      </c>
      <c r="I33" s="37">
        <v>1</v>
      </c>
      <c r="J33" s="37">
        <v>5</v>
      </c>
      <c r="K33" s="33">
        <v>1</v>
      </c>
      <c r="L33" s="29"/>
    </row>
    <row r="34" spans="1:12" ht="18.75" customHeight="1" x14ac:dyDescent="0.25">
      <c r="A34" s="34"/>
      <c r="B34" s="36" t="s">
        <v>171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1</v>
      </c>
      <c r="K34" s="33">
        <v>1</v>
      </c>
      <c r="L34" s="29"/>
    </row>
    <row r="35" spans="1:12" ht="18.75" customHeight="1" x14ac:dyDescent="0.25">
      <c r="A35" s="34"/>
      <c r="B35" s="38" t="s">
        <v>161</v>
      </c>
      <c r="C35" s="37">
        <v>0</v>
      </c>
      <c r="D35" s="37">
        <v>8</v>
      </c>
      <c r="E35" s="37">
        <v>1</v>
      </c>
      <c r="F35" s="37">
        <v>2</v>
      </c>
      <c r="G35" s="37">
        <v>3</v>
      </c>
      <c r="H35" s="37">
        <v>0</v>
      </c>
      <c r="I35" s="37">
        <v>1</v>
      </c>
      <c r="J35" s="37">
        <v>3</v>
      </c>
      <c r="K35" s="33">
        <v>1</v>
      </c>
      <c r="L35" s="29"/>
    </row>
    <row r="36" spans="1:12" ht="18.75" customHeight="1" x14ac:dyDescent="0.25">
      <c r="A36" s="34"/>
      <c r="B36" s="36" t="s">
        <v>173</v>
      </c>
      <c r="C36" s="35">
        <v>0</v>
      </c>
      <c r="D36" s="35">
        <v>1</v>
      </c>
      <c r="E36" s="35">
        <v>0</v>
      </c>
      <c r="F36" s="35">
        <v>0</v>
      </c>
      <c r="G36" s="35">
        <v>1</v>
      </c>
      <c r="H36" s="35">
        <v>0</v>
      </c>
      <c r="I36" s="35">
        <v>0</v>
      </c>
      <c r="J36" s="35">
        <v>1</v>
      </c>
      <c r="K36" s="33">
        <v>1</v>
      </c>
      <c r="L36" s="29"/>
    </row>
    <row r="37" spans="1:12" ht="18.75" customHeight="1" x14ac:dyDescent="0.25">
      <c r="A37" s="34"/>
      <c r="B37" s="38" t="s">
        <v>163</v>
      </c>
      <c r="C37" s="37">
        <v>0</v>
      </c>
      <c r="D37" s="37">
        <v>0</v>
      </c>
      <c r="E37" s="37">
        <v>0</v>
      </c>
      <c r="F37" s="37">
        <v>1</v>
      </c>
      <c r="G37" s="37">
        <v>0</v>
      </c>
      <c r="H37" s="37">
        <v>0</v>
      </c>
      <c r="I37" s="37">
        <v>0</v>
      </c>
      <c r="J37" s="37">
        <v>0</v>
      </c>
      <c r="K37" s="33">
        <v>1</v>
      </c>
      <c r="L37" s="29"/>
    </row>
    <row r="38" spans="1:12" ht="18.75" customHeight="1" x14ac:dyDescent="0.25">
      <c r="A38" s="34"/>
      <c r="B38" s="36" t="s">
        <v>164</v>
      </c>
      <c r="C38" s="35">
        <v>0</v>
      </c>
      <c r="D38" s="35">
        <v>1</v>
      </c>
      <c r="E38" s="35">
        <v>0</v>
      </c>
      <c r="F38" s="35">
        <v>0</v>
      </c>
      <c r="G38" s="35">
        <v>1</v>
      </c>
      <c r="H38" s="35">
        <v>0</v>
      </c>
      <c r="I38" s="35">
        <v>0</v>
      </c>
      <c r="J38" s="35">
        <v>0</v>
      </c>
      <c r="K38" s="33">
        <v>1</v>
      </c>
      <c r="L38" s="29"/>
    </row>
    <row r="39" spans="1:12" ht="18.75" customHeight="1" x14ac:dyDescent="0.25">
      <c r="A39" s="34"/>
      <c r="B39" s="105" t="s">
        <v>165</v>
      </c>
      <c r="C39" s="37">
        <v>0</v>
      </c>
      <c r="D39" s="37">
        <v>2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3">
        <v>1</v>
      </c>
      <c r="L39" s="29"/>
    </row>
    <row r="40" spans="1:12" ht="18.75" customHeight="1" x14ac:dyDescent="0.25">
      <c r="A40" s="34"/>
      <c r="B40" s="36" t="s">
        <v>166</v>
      </c>
      <c r="C40" s="35">
        <v>0</v>
      </c>
      <c r="D40" s="35">
        <v>1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3">
        <v>6</v>
      </c>
      <c r="L40" s="29"/>
    </row>
    <row r="41" spans="1:12" ht="18.75" customHeight="1" x14ac:dyDescent="0.25">
      <c r="A41" s="34"/>
      <c r="B41" s="38" t="s">
        <v>168</v>
      </c>
      <c r="C41" s="37">
        <v>0</v>
      </c>
      <c r="D41" s="37">
        <v>0</v>
      </c>
      <c r="E41" s="37">
        <v>0</v>
      </c>
      <c r="F41" s="37">
        <v>1</v>
      </c>
      <c r="G41" s="37">
        <v>2</v>
      </c>
      <c r="H41" s="37">
        <v>0</v>
      </c>
      <c r="I41" s="37">
        <v>0</v>
      </c>
      <c r="J41" s="37">
        <v>0</v>
      </c>
      <c r="K41" s="33">
        <v>6</v>
      </c>
      <c r="L41" s="29"/>
    </row>
    <row r="42" spans="1:12" ht="18.75" customHeight="1" x14ac:dyDescent="0.25">
      <c r="A42" s="34"/>
      <c r="B42" s="36" t="s">
        <v>169</v>
      </c>
      <c r="C42" s="35">
        <v>0</v>
      </c>
      <c r="D42" s="35">
        <v>3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3">
        <v>17</v>
      </c>
      <c r="L42" s="29"/>
    </row>
    <row r="43" spans="1:12" ht="18.75" customHeight="1" x14ac:dyDescent="0.25">
      <c r="A43" s="34"/>
      <c r="B43" s="38" t="s">
        <v>170</v>
      </c>
      <c r="C43" s="37">
        <v>0</v>
      </c>
      <c r="D43" s="37">
        <v>5</v>
      </c>
      <c r="E43" s="37">
        <v>2</v>
      </c>
      <c r="F43" s="37">
        <v>2</v>
      </c>
      <c r="G43" s="37">
        <v>1</v>
      </c>
      <c r="H43" s="37">
        <v>0</v>
      </c>
      <c r="I43" s="37">
        <v>6</v>
      </c>
      <c r="J43" s="37">
        <v>2</v>
      </c>
      <c r="K43" s="33"/>
      <c r="L43" s="29"/>
    </row>
    <row r="44" spans="1:12" ht="18.75" customHeight="1" x14ac:dyDescent="0.25">
      <c r="A44" s="34"/>
      <c r="B44" s="102" t="s">
        <v>42</v>
      </c>
      <c r="C44" s="103">
        <f>SUM(C8:C43)</f>
        <v>44</v>
      </c>
      <c r="D44" s="103">
        <f t="shared" ref="D44:J44" si="0">SUM(D8:D43)</f>
        <v>119</v>
      </c>
      <c r="E44" s="103">
        <f t="shared" si="0"/>
        <v>8</v>
      </c>
      <c r="F44" s="103">
        <f t="shared" si="0"/>
        <v>36</v>
      </c>
      <c r="G44" s="103">
        <f t="shared" si="0"/>
        <v>54</v>
      </c>
      <c r="H44" s="103">
        <f t="shared" si="0"/>
        <v>9</v>
      </c>
      <c r="I44" s="103">
        <f t="shared" si="0"/>
        <v>19</v>
      </c>
      <c r="J44" s="103">
        <f t="shared" si="0"/>
        <v>52</v>
      </c>
      <c r="K44" s="33"/>
      <c r="L44" s="29"/>
    </row>
    <row r="45" spans="1:12" x14ac:dyDescent="0.25">
      <c r="A45" s="32"/>
      <c r="B45" s="104" t="s">
        <v>219</v>
      </c>
      <c r="C45" s="31"/>
      <c r="D45" s="31"/>
      <c r="E45" s="31"/>
      <c r="F45" s="31"/>
      <c r="G45" s="31"/>
      <c r="H45" s="31"/>
      <c r="I45" s="31"/>
      <c r="J45" s="31"/>
      <c r="K45" s="30"/>
    </row>
  </sheetData>
  <mergeCells count="1">
    <mergeCell ref="B3:J3"/>
  </mergeCells>
  <hyperlinks>
    <hyperlink ref="B1" location="'1343'!A1" display="Tornar taula principal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selection activeCell="M29" sqref="M29"/>
    </sheetView>
  </sheetViews>
  <sheetFormatPr defaultColWidth="11.44140625" defaultRowHeight="13.2" x14ac:dyDescent="0.25"/>
  <cols>
    <col min="1" max="1" width="0.88671875" style="46" customWidth="1"/>
    <col min="2" max="2" width="28.6640625" style="46" customWidth="1"/>
    <col min="3" max="3" width="15.88671875" style="47" customWidth="1"/>
    <col min="4" max="4" width="14.5546875" style="47" customWidth="1"/>
    <col min="5" max="5" width="22.33203125" style="47" customWidth="1"/>
    <col min="6" max="6" width="20.109375" style="47" customWidth="1"/>
    <col min="7" max="8" width="14.5546875" style="47" customWidth="1"/>
    <col min="9" max="9" width="0.5546875" style="46" customWidth="1"/>
    <col min="10" max="10" width="5.33203125" style="46" customWidth="1"/>
    <col min="11" max="16384" width="11.44140625" style="46"/>
  </cols>
  <sheetData>
    <row r="1" spans="1:10" x14ac:dyDescent="0.25">
      <c r="B1" s="101" t="s">
        <v>50</v>
      </c>
    </row>
    <row r="2" spans="1:10" x14ac:dyDescent="0.25">
      <c r="B2" s="45"/>
    </row>
    <row r="3" spans="1:10" ht="13.8" x14ac:dyDescent="0.25">
      <c r="B3" s="194" t="s">
        <v>53</v>
      </c>
      <c r="C3" s="194"/>
      <c r="D3" s="194"/>
      <c r="E3" s="194"/>
      <c r="F3" s="194"/>
      <c r="G3" s="116"/>
    </row>
    <row r="4" spans="1:10" ht="13.8" x14ac:dyDescent="0.25">
      <c r="B4" s="89" t="s">
        <v>68</v>
      </c>
      <c r="C4" s="89"/>
      <c r="D4" s="116"/>
      <c r="E4" s="89"/>
      <c r="F4" s="89"/>
      <c r="G4" s="116"/>
    </row>
    <row r="6" spans="1:10" ht="3" customHeight="1" x14ac:dyDescent="0.25">
      <c r="A6" s="65"/>
      <c r="B6" s="64"/>
      <c r="C6" s="70"/>
      <c r="D6" s="70"/>
      <c r="E6" s="70"/>
      <c r="F6" s="70"/>
      <c r="G6" s="70"/>
      <c r="H6" s="70"/>
      <c r="I6" s="55"/>
    </row>
    <row r="7" spans="1:10" ht="66" x14ac:dyDescent="0.25">
      <c r="A7" s="54"/>
      <c r="B7" s="106" t="s">
        <v>69</v>
      </c>
      <c r="C7" s="40" t="s">
        <v>71</v>
      </c>
      <c r="D7" s="40" t="s">
        <v>9</v>
      </c>
      <c r="E7" s="69" t="s">
        <v>272</v>
      </c>
      <c r="F7" s="40" t="s">
        <v>72</v>
      </c>
      <c r="G7" s="40" t="s">
        <v>271</v>
      </c>
      <c r="H7" s="69" t="s">
        <v>10</v>
      </c>
      <c r="I7" s="53"/>
    </row>
    <row r="8" spans="1:10" ht="19.5" customHeight="1" x14ac:dyDescent="0.25">
      <c r="A8" s="54"/>
      <c r="B8" s="36" t="s">
        <v>269</v>
      </c>
      <c r="C8" s="35">
        <v>0</v>
      </c>
      <c r="D8" s="68">
        <v>1</v>
      </c>
      <c r="E8" s="68">
        <v>0</v>
      </c>
      <c r="F8" s="35">
        <v>0</v>
      </c>
      <c r="G8" s="68">
        <v>0</v>
      </c>
      <c r="H8" s="68">
        <v>0</v>
      </c>
      <c r="I8" s="53"/>
      <c r="J8" s="48"/>
    </row>
    <row r="9" spans="1:10" ht="19.5" customHeight="1" x14ac:dyDescent="0.25">
      <c r="A9" s="54"/>
      <c r="B9" s="38" t="s">
        <v>139</v>
      </c>
      <c r="C9" s="37">
        <v>1</v>
      </c>
      <c r="D9" s="67">
        <v>0</v>
      </c>
      <c r="E9" s="67">
        <v>0</v>
      </c>
      <c r="F9" s="37">
        <v>0</v>
      </c>
      <c r="G9" s="67">
        <v>0</v>
      </c>
      <c r="H9" s="67">
        <v>0</v>
      </c>
      <c r="I9" s="53"/>
      <c r="J9" s="48"/>
    </row>
    <row r="10" spans="1:10" ht="19.5" customHeight="1" x14ac:dyDescent="0.25">
      <c r="A10" s="54"/>
      <c r="B10" s="36" t="s">
        <v>140</v>
      </c>
      <c r="C10" s="35">
        <v>0</v>
      </c>
      <c r="D10" s="68">
        <v>1</v>
      </c>
      <c r="E10" s="68">
        <v>0</v>
      </c>
      <c r="F10" s="35">
        <v>0</v>
      </c>
      <c r="G10" s="68">
        <v>0</v>
      </c>
      <c r="H10" s="68">
        <v>0</v>
      </c>
      <c r="I10" s="53"/>
      <c r="J10" s="48"/>
    </row>
    <row r="11" spans="1:10" ht="19.5" customHeight="1" x14ac:dyDescent="0.25">
      <c r="A11" s="54"/>
      <c r="B11" s="38" t="s">
        <v>215</v>
      </c>
      <c r="C11" s="37">
        <v>0</v>
      </c>
      <c r="D11" s="67">
        <v>0</v>
      </c>
      <c r="E11" s="67">
        <v>0</v>
      </c>
      <c r="F11" s="37">
        <v>0</v>
      </c>
      <c r="G11" s="67">
        <v>1</v>
      </c>
      <c r="H11" s="67">
        <v>0</v>
      </c>
      <c r="I11" s="53"/>
      <c r="J11" s="48"/>
    </row>
    <row r="12" spans="1:10" ht="19.5" customHeight="1" x14ac:dyDescent="0.25">
      <c r="A12" s="54"/>
      <c r="B12" s="36" t="s">
        <v>177</v>
      </c>
      <c r="C12" s="35">
        <v>1</v>
      </c>
      <c r="D12" s="68">
        <v>0</v>
      </c>
      <c r="E12" s="68">
        <v>0</v>
      </c>
      <c r="F12" s="35">
        <v>0</v>
      </c>
      <c r="G12" s="68">
        <v>0</v>
      </c>
      <c r="H12" s="68">
        <v>0</v>
      </c>
      <c r="I12" s="53"/>
      <c r="J12" s="48"/>
    </row>
    <row r="13" spans="1:10" ht="19.5" customHeight="1" x14ac:dyDescent="0.25">
      <c r="A13" s="54"/>
      <c r="B13" s="38" t="s">
        <v>143</v>
      </c>
      <c r="C13" s="37">
        <v>0</v>
      </c>
      <c r="D13" s="67">
        <v>1</v>
      </c>
      <c r="E13" s="67">
        <v>0</v>
      </c>
      <c r="F13" s="37">
        <v>0</v>
      </c>
      <c r="G13" s="67">
        <v>0</v>
      </c>
      <c r="H13" s="67">
        <v>0</v>
      </c>
      <c r="I13" s="53"/>
      <c r="J13" s="48"/>
    </row>
    <row r="14" spans="1:10" ht="19.5" customHeight="1" x14ac:dyDescent="0.25">
      <c r="A14" s="54"/>
      <c r="B14" s="36" t="s">
        <v>270</v>
      </c>
      <c r="C14" s="35">
        <v>0</v>
      </c>
      <c r="D14" s="68">
        <v>0</v>
      </c>
      <c r="E14" s="68">
        <v>0</v>
      </c>
      <c r="F14" s="35">
        <v>0</v>
      </c>
      <c r="G14" s="68">
        <v>1</v>
      </c>
      <c r="H14" s="68">
        <v>0</v>
      </c>
      <c r="I14" s="53"/>
      <c r="J14" s="48"/>
    </row>
    <row r="15" spans="1:10" ht="19.5" customHeight="1" x14ac:dyDescent="0.25">
      <c r="A15" s="54"/>
      <c r="B15" s="38" t="s">
        <v>144</v>
      </c>
      <c r="C15" s="37">
        <v>1</v>
      </c>
      <c r="D15" s="67">
        <v>0</v>
      </c>
      <c r="E15" s="67">
        <v>0</v>
      </c>
      <c r="F15" s="37">
        <v>0</v>
      </c>
      <c r="G15" s="67">
        <v>0</v>
      </c>
      <c r="H15" s="67">
        <v>0</v>
      </c>
      <c r="I15" s="53"/>
      <c r="J15" s="48"/>
    </row>
    <row r="16" spans="1:10" ht="19.5" customHeight="1" x14ac:dyDescent="0.25">
      <c r="A16" s="54"/>
      <c r="B16" s="36" t="s">
        <v>180</v>
      </c>
      <c r="C16" s="35">
        <v>0</v>
      </c>
      <c r="D16" s="68">
        <v>0</v>
      </c>
      <c r="E16" s="68">
        <v>1</v>
      </c>
      <c r="F16" s="35">
        <v>0</v>
      </c>
      <c r="G16" s="68">
        <v>0</v>
      </c>
      <c r="H16" s="68">
        <v>0</v>
      </c>
      <c r="I16" s="53"/>
      <c r="J16" s="48"/>
    </row>
    <row r="17" spans="1:10" ht="19.5" customHeight="1" x14ac:dyDescent="0.25">
      <c r="A17" s="54"/>
      <c r="B17" s="38" t="s">
        <v>181</v>
      </c>
      <c r="C17" s="37">
        <v>0</v>
      </c>
      <c r="D17" s="67">
        <v>0</v>
      </c>
      <c r="E17" s="67">
        <v>1</v>
      </c>
      <c r="F17" s="37">
        <v>0</v>
      </c>
      <c r="G17" s="67">
        <v>0</v>
      </c>
      <c r="H17" s="67">
        <v>1</v>
      </c>
      <c r="I17" s="53"/>
      <c r="J17" s="48"/>
    </row>
    <row r="18" spans="1:10" ht="19.5" customHeight="1" x14ac:dyDescent="0.25">
      <c r="A18" s="54"/>
      <c r="B18" s="94" t="s">
        <v>148</v>
      </c>
      <c r="C18" s="35">
        <v>1</v>
      </c>
      <c r="D18" s="68">
        <v>0</v>
      </c>
      <c r="E18" s="68">
        <v>0</v>
      </c>
      <c r="F18" s="35">
        <v>0</v>
      </c>
      <c r="G18" s="68">
        <v>0</v>
      </c>
      <c r="H18" s="68">
        <v>0</v>
      </c>
      <c r="I18" s="53"/>
      <c r="J18" s="48"/>
    </row>
    <row r="19" spans="1:10" ht="19.5" customHeight="1" x14ac:dyDescent="0.25">
      <c r="A19" s="54"/>
      <c r="B19" s="95" t="s">
        <v>149</v>
      </c>
      <c r="C19" s="37">
        <v>3</v>
      </c>
      <c r="D19" s="67">
        <v>1</v>
      </c>
      <c r="E19" s="67">
        <v>0</v>
      </c>
      <c r="F19" s="37">
        <v>0</v>
      </c>
      <c r="G19" s="67">
        <v>0</v>
      </c>
      <c r="H19" s="67">
        <v>0</v>
      </c>
      <c r="I19" s="53"/>
      <c r="J19" s="48"/>
    </row>
    <row r="20" spans="1:10" ht="19.5" customHeight="1" x14ac:dyDescent="0.25">
      <c r="A20" s="54"/>
      <c r="B20" s="94" t="s">
        <v>150</v>
      </c>
      <c r="C20" s="35">
        <v>92</v>
      </c>
      <c r="D20" s="68">
        <v>53</v>
      </c>
      <c r="E20" s="68">
        <v>3</v>
      </c>
      <c r="F20" s="35">
        <v>1</v>
      </c>
      <c r="G20" s="68">
        <v>24</v>
      </c>
      <c r="H20" s="68">
        <v>0</v>
      </c>
      <c r="I20" s="53"/>
      <c r="J20" s="48"/>
    </row>
    <row r="21" spans="1:10" ht="19.5" customHeight="1" x14ac:dyDescent="0.25">
      <c r="A21" s="54"/>
      <c r="B21" s="95" t="s">
        <v>152</v>
      </c>
      <c r="C21" s="37">
        <v>0</v>
      </c>
      <c r="D21" s="67">
        <v>1</v>
      </c>
      <c r="E21" s="67">
        <v>0</v>
      </c>
      <c r="F21" s="37">
        <v>0</v>
      </c>
      <c r="G21" s="67">
        <v>0</v>
      </c>
      <c r="H21" s="67">
        <v>0</v>
      </c>
      <c r="I21" s="53"/>
      <c r="J21" s="48"/>
    </row>
    <row r="22" spans="1:10" ht="19.5" customHeight="1" x14ac:dyDescent="0.25">
      <c r="A22" s="54"/>
      <c r="B22" s="94" t="s">
        <v>153</v>
      </c>
      <c r="C22" s="35">
        <v>0</v>
      </c>
      <c r="D22" s="68">
        <v>1</v>
      </c>
      <c r="E22" s="68">
        <v>0</v>
      </c>
      <c r="F22" s="35">
        <v>0</v>
      </c>
      <c r="G22" s="68">
        <v>1</v>
      </c>
      <c r="H22" s="68">
        <v>0</v>
      </c>
      <c r="I22" s="53"/>
      <c r="J22" s="48"/>
    </row>
    <row r="23" spans="1:10" ht="19.5" customHeight="1" x14ac:dyDescent="0.25">
      <c r="A23" s="54"/>
      <c r="B23" s="95" t="s">
        <v>183</v>
      </c>
      <c r="C23" s="37">
        <v>0</v>
      </c>
      <c r="D23" s="67">
        <v>1</v>
      </c>
      <c r="E23" s="67">
        <v>0</v>
      </c>
      <c r="F23" s="37">
        <v>1</v>
      </c>
      <c r="G23" s="67">
        <v>1</v>
      </c>
      <c r="H23" s="67">
        <v>0</v>
      </c>
      <c r="I23" s="53"/>
      <c r="J23" s="48"/>
    </row>
    <row r="24" spans="1:10" ht="19.5" customHeight="1" x14ac:dyDescent="0.25">
      <c r="A24" s="54"/>
      <c r="B24" s="94" t="s">
        <v>154</v>
      </c>
      <c r="C24" s="35">
        <v>4</v>
      </c>
      <c r="D24" s="68">
        <v>1</v>
      </c>
      <c r="E24" s="68">
        <v>0</v>
      </c>
      <c r="F24" s="35">
        <v>0</v>
      </c>
      <c r="G24" s="68">
        <v>0</v>
      </c>
      <c r="H24" s="68">
        <v>1</v>
      </c>
      <c r="I24" s="53"/>
      <c r="J24" s="48"/>
    </row>
    <row r="25" spans="1:10" ht="19.5" customHeight="1" x14ac:dyDescent="0.25">
      <c r="A25" s="54"/>
      <c r="B25" s="95" t="s">
        <v>212</v>
      </c>
      <c r="C25" s="37">
        <v>1</v>
      </c>
      <c r="D25" s="67">
        <v>0</v>
      </c>
      <c r="E25" s="67">
        <v>0</v>
      </c>
      <c r="F25" s="37">
        <v>0</v>
      </c>
      <c r="G25" s="67">
        <v>0</v>
      </c>
      <c r="H25" s="67">
        <v>0</v>
      </c>
      <c r="I25" s="53"/>
      <c r="J25" s="48"/>
    </row>
    <row r="26" spans="1:10" ht="19.5" customHeight="1" x14ac:dyDescent="0.25">
      <c r="A26" s="54"/>
      <c r="B26" s="94" t="s">
        <v>155</v>
      </c>
      <c r="C26" s="35">
        <v>0</v>
      </c>
      <c r="D26" s="68">
        <v>1</v>
      </c>
      <c r="E26" s="68">
        <v>0</v>
      </c>
      <c r="F26" s="35">
        <v>1</v>
      </c>
      <c r="G26" s="68">
        <v>0</v>
      </c>
      <c r="H26" s="68">
        <v>0</v>
      </c>
      <c r="I26" s="53"/>
      <c r="J26" s="48"/>
    </row>
    <row r="27" spans="1:10" ht="19.5" customHeight="1" x14ac:dyDescent="0.25">
      <c r="A27" s="54"/>
      <c r="B27" s="95" t="s">
        <v>156</v>
      </c>
      <c r="C27" s="37">
        <v>0</v>
      </c>
      <c r="D27" s="67">
        <v>0</v>
      </c>
      <c r="E27" s="67">
        <v>0</v>
      </c>
      <c r="F27" s="37">
        <v>0</v>
      </c>
      <c r="G27" s="67">
        <v>1</v>
      </c>
      <c r="H27" s="67">
        <v>0</v>
      </c>
      <c r="I27" s="53"/>
      <c r="J27" s="48"/>
    </row>
    <row r="28" spans="1:10" ht="19.5" customHeight="1" x14ac:dyDescent="0.25">
      <c r="A28" s="54"/>
      <c r="B28" s="94" t="s">
        <v>185</v>
      </c>
      <c r="C28" s="35">
        <v>1</v>
      </c>
      <c r="D28" s="68">
        <v>0</v>
      </c>
      <c r="E28" s="68">
        <v>0</v>
      </c>
      <c r="F28" s="35">
        <v>0</v>
      </c>
      <c r="G28" s="68">
        <v>0</v>
      </c>
      <c r="H28" s="68">
        <v>0</v>
      </c>
      <c r="I28" s="53"/>
      <c r="J28" s="48"/>
    </row>
    <row r="29" spans="1:10" ht="19.5" customHeight="1" x14ac:dyDescent="0.25">
      <c r="A29" s="54"/>
      <c r="B29" s="95" t="s">
        <v>159</v>
      </c>
      <c r="C29" s="37">
        <v>0</v>
      </c>
      <c r="D29" s="67">
        <v>1</v>
      </c>
      <c r="E29" s="67">
        <v>0</v>
      </c>
      <c r="F29" s="37">
        <v>1</v>
      </c>
      <c r="G29" s="67">
        <v>0</v>
      </c>
      <c r="H29" s="67">
        <v>0</v>
      </c>
      <c r="I29" s="53"/>
      <c r="J29" s="48"/>
    </row>
    <row r="30" spans="1:10" ht="19.5" customHeight="1" x14ac:dyDescent="0.25">
      <c r="A30" s="54"/>
      <c r="B30" s="94" t="s">
        <v>197</v>
      </c>
      <c r="C30" s="35">
        <v>1</v>
      </c>
      <c r="D30" s="68">
        <v>0</v>
      </c>
      <c r="E30" s="68">
        <v>0</v>
      </c>
      <c r="F30" s="35">
        <v>0</v>
      </c>
      <c r="G30" s="68">
        <v>0</v>
      </c>
      <c r="H30" s="68">
        <v>0</v>
      </c>
      <c r="I30" s="53"/>
      <c r="J30" s="48"/>
    </row>
    <row r="31" spans="1:10" ht="19.5" customHeight="1" x14ac:dyDescent="0.25">
      <c r="A31" s="54"/>
      <c r="B31" s="95" t="s">
        <v>186</v>
      </c>
      <c r="C31" s="37">
        <v>1</v>
      </c>
      <c r="D31" s="67">
        <v>0</v>
      </c>
      <c r="E31" s="67">
        <v>1</v>
      </c>
      <c r="F31" s="37">
        <v>0</v>
      </c>
      <c r="G31" s="67">
        <v>0</v>
      </c>
      <c r="H31" s="67">
        <v>0</v>
      </c>
      <c r="I31" s="53"/>
      <c r="J31" s="48"/>
    </row>
    <row r="32" spans="1:10" ht="19.5" customHeight="1" x14ac:dyDescent="0.25">
      <c r="A32" s="36"/>
      <c r="B32" s="166" t="s">
        <v>161</v>
      </c>
      <c r="C32" s="68">
        <v>1</v>
      </c>
      <c r="D32" s="68">
        <v>0</v>
      </c>
      <c r="E32" s="35">
        <v>0</v>
      </c>
      <c r="F32" s="68">
        <v>0</v>
      </c>
      <c r="G32" s="68">
        <v>0</v>
      </c>
      <c r="H32" s="68">
        <v>0</v>
      </c>
      <c r="I32" s="53"/>
      <c r="J32" s="48"/>
    </row>
    <row r="33" spans="1:10" ht="19.5" customHeight="1" x14ac:dyDescent="0.25">
      <c r="A33" s="38"/>
      <c r="B33" s="167" t="s">
        <v>163</v>
      </c>
      <c r="C33" s="67">
        <v>0</v>
      </c>
      <c r="D33" s="67">
        <v>1</v>
      </c>
      <c r="E33" s="37">
        <v>0</v>
      </c>
      <c r="F33" s="67">
        <v>0</v>
      </c>
      <c r="G33" s="67">
        <v>0</v>
      </c>
      <c r="H33" s="67">
        <v>0</v>
      </c>
      <c r="I33" s="53"/>
      <c r="J33" s="48"/>
    </row>
    <row r="34" spans="1:10" ht="19.5" customHeight="1" x14ac:dyDescent="0.25">
      <c r="A34" s="54"/>
      <c r="B34" s="94" t="s">
        <v>165</v>
      </c>
      <c r="C34" s="35">
        <v>1</v>
      </c>
      <c r="D34" s="68">
        <v>0</v>
      </c>
      <c r="E34" s="68">
        <v>0</v>
      </c>
      <c r="F34" s="35">
        <v>0</v>
      </c>
      <c r="G34" s="68">
        <v>0</v>
      </c>
      <c r="H34" s="68">
        <v>0</v>
      </c>
      <c r="I34" s="53"/>
      <c r="J34" s="48"/>
    </row>
    <row r="35" spans="1:10" ht="19.5" customHeight="1" x14ac:dyDescent="0.25">
      <c r="A35" s="54"/>
      <c r="B35" s="95" t="s">
        <v>166</v>
      </c>
      <c r="C35" s="37">
        <v>0</v>
      </c>
      <c r="D35" s="67">
        <v>0</v>
      </c>
      <c r="E35" s="67">
        <v>0</v>
      </c>
      <c r="F35" s="37">
        <v>0</v>
      </c>
      <c r="G35" s="67">
        <v>1</v>
      </c>
      <c r="H35" s="67">
        <v>0</v>
      </c>
      <c r="I35" s="53"/>
      <c r="J35" s="48"/>
    </row>
    <row r="36" spans="1:10" ht="19.5" customHeight="1" x14ac:dyDescent="0.25">
      <c r="A36" s="54"/>
      <c r="B36" s="36" t="s">
        <v>168</v>
      </c>
      <c r="C36" s="35">
        <v>5</v>
      </c>
      <c r="D36" s="68">
        <v>1</v>
      </c>
      <c r="E36" s="68">
        <v>0</v>
      </c>
      <c r="F36" s="35">
        <v>0</v>
      </c>
      <c r="G36" s="68">
        <v>0</v>
      </c>
      <c r="H36" s="68">
        <v>0</v>
      </c>
      <c r="I36" s="53"/>
      <c r="J36" s="48"/>
    </row>
    <row r="37" spans="1:10" ht="19.5" customHeight="1" x14ac:dyDescent="0.25">
      <c r="A37" s="54"/>
      <c r="B37" s="38" t="s">
        <v>170</v>
      </c>
      <c r="C37" s="37">
        <v>3</v>
      </c>
      <c r="D37" s="67">
        <v>0</v>
      </c>
      <c r="E37" s="67">
        <v>0</v>
      </c>
      <c r="F37" s="37">
        <v>0</v>
      </c>
      <c r="G37" s="67">
        <v>1</v>
      </c>
      <c r="H37" s="67"/>
      <c r="I37" s="53"/>
      <c r="J37" s="48"/>
    </row>
    <row r="38" spans="1:10" ht="19.5" customHeight="1" x14ac:dyDescent="0.25">
      <c r="A38" s="54"/>
      <c r="B38" s="110" t="s">
        <v>42</v>
      </c>
      <c r="C38" s="103">
        <f t="shared" ref="C38:H38" si="0">SUM(C8:C37)</f>
        <v>117</v>
      </c>
      <c r="D38" s="103">
        <f t="shared" si="0"/>
        <v>65</v>
      </c>
      <c r="E38" s="103">
        <f t="shared" si="0"/>
        <v>6</v>
      </c>
      <c r="F38" s="103">
        <f t="shared" si="0"/>
        <v>4</v>
      </c>
      <c r="G38" s="103">
        <f t="shared" si="0"/>
        <v>31</v>
      </c>
      <c r="H38" s="103">
        <f t="shared" si="0"/>
        <v>2</v>
      </c>
      <c r="I38" s="53"/>
      <c r="J38" s="48"/>
    </row>
    <row r="39" spans="1:10" x14ac:dyDescent="0.25">
      <c r="A39" s="52"/>
      <c r="B39" s="104" t="s">
        <v>219</v>
      </c>
      <c r="C39" s="50"/>
      <c r="D39" s="50"/>
      <c r="E39" s="50"/>
      <c r="F39" s="50"/>
      <c r="G39" s="50"/>
      <c r="H39" s="50"/>
      <c r="I39" s="49"/>
    </row>
  </sheetData>
  <mergeCells count="1">
    <mergeCell ref="B3:F3"/>
  </mergeCells>
  <hyperlinks>
    <hyperlink ref="B1" location="'1343'!A1" display="Tornar taula principal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zoomScale="90" zoomScaleNormal="90" workbookViewId="0">
      <selection activeCell="S29" sqref="S29"/>
    </sheetView>
  </sheetViews>
  <sheetFormatPr defaultColWidth="11.44140625" defaultRowHeight="13.2" x14ac:dyDescent="0.25"/>
  <cols>
    <col min="1" max="1" width="1" style="71" customWidth="1"/>
    <col min="2" max="2" width="30.6640625" style="71" customWidth="1"/>
    <col min="3" max="3" width="14.6640625" style="71" customWidth="1"/>
    <col min="4" max="4" width="16.6640625" style="71" customWidth="1"/>
    <col min="5" max="5" width="14" style="71" bestFit="1" customWidth="1"/>
    <col min="6" max="6" width="15" style="71" customWidth="1"/>
    <col min="7" max="7" width="13.6640625" style="71" customWidth="1"/>
    <col min="8" max="8" width="15.88671875" style="71" customWidth="1"/>
    <col min="9" max="9" width="14.88671875" style="71" customWidth="1"/>
    <col min="10" max="10" width="14.33203125" style="71" customWidth="1"/>
    <col min="11" max="11" width="16.109375" style="98" customWidth="1"/>
    <col min="12" max="12" width="15.88671875" style="98" customWidth="1"/>
    <col min="13" max="13" width="14.33203125" style="71" customWidth="1"/>
    <col min="14" max="14" width="16.44140625" style="71" customWidth="1"/>
    <col min="15" max="15" width="1" style="71" customWidth="1"/>
    <col min="16" max="16384" width="11.44140625" style="71"/>
  </cols>
  <sheetData>
    <row r="1" spans="1:16" x14ac:dyDescent="0.25">
      <c r="B1" s="101" t="s">
        <v>50</v>
      </c>
    </row>
    <row r="2" spans="1:16" x14ac:dyDescent="0.25">
      <c r="B2" s="45"/>
    </row>
    <row r="3" spans="1:16" ht="13.8" x14ac:dyDescent="0.25">
      <c r="B3" s="194" t="s">
        <v>54</v>
      </c>
      <c r="C3" s="194"/>
      <c r="D3" s="194"/>
      <c r="E3" s="194"/>
      <c r="F3" s="194"/>
      <c r="G3" s="194"/>
    </row>
    <row r="4" spans="1:16" ht="13.8" x14ac:dyDescent="0.25">
      <c r="B4" s="89" t="s">
        <v>68</v>
      </c>
      <c r="C4" s="89"/>
      <c r="D4" s="116"/>
      <c r="E4" s="89"/>
      <c r="F4" s="89"/>
      <c r="G4" s="89"/>
    </row>
    <row r="7" spans="1:16" ht="5.25" customHeight="1" x14ac:dyDescent="0.25">
      <c r="A7" s="80"/>
      <c r="B7" s="79"/>
      <c r="C7" s="79"/>
      <c r="D7" s="79"/>
      <c r="E7" s="79"/>
      <c r="F7" s="79"/>
      <c r="G7" s="79"/>
      <c r="H7" s="79"/>
      <c r="I7" s="79"/>
      <c r="J7" s="79"/>
      <c r="K7" s="100"/>
      <c r="L7" s="100"/>
      <c r="M7" s="79"/>
      <c r="N7" s="79"/>
      <c r="O7" s="78"/>
    </row>
    <row r="8" spans="1:16" ht="66" x14ac:dyDescent="0.25">
      <c r="A8" s="76"/>
      <c r="B8" s="106" t="s">
        <v>69</v>
      </c>
      <c r="C8" s="40" t="s">
        <v>25</v>
      </c>
      <c r="D8" s="40" t="s">
        <v>188</v>
      </c>
      <c r="E8" s="40" t="s">
        <v>11</v>
      </c>
      <c r="F8" s="69" t="s">
        <v>225</v>
      </c>
      <c r="G8" s="40" t="s">
        <v>43</v>
      </c>
      <c r="H8" s="69" t="s">
        <v>70</v>
      </c>
      <c r="I8" s="40" t="s">
        <v>274</v>
      </c>
      <c r="J8" s="121" t="s">
        <v>264</v>
      </c>
      <c r="K8" s="40" t="s">
        <v>275</v>
      </c>
      <c r="L8" s="40" t="s">
        <v>265</v>
      </c>
      <c r="M8" s="40" t="s">
        <v>12</v>
      </c>
      <c r="N8" s="40" t="s">
        <v>226</v>
      </c>
      <c r="O8" s="75"/>
    </row>
    <row r="9" spans="1:16" ht="19.5" customHeight="1" x14ac:dyDescent="0.25">
      <c r="A9" s="76"/>
      <c r="B9" s="36" t="s">
        <v>139</v>
      </c>
      <c r="C9" s="35">
        <v>0</v>
      </c>
      <c r="D9" s="35">
        <v>0</v>
      </c>
      <c r="E9" s="35">
        <v>0</v>
      </c>
      <c r="F9" s="68">
        <v>0</v>
      </c>
      <c r="G9" s="35">
        <v>0</v>
      </c>
      <c r="H9" s="68">
        <v>1</v>
      </c>
      <c r="I9" s="35">
        <v>0</v>
      </c>
      <c r="J9" s="35">
        <v>0</v>
      </c>
      <c r="K9" s="68">
        <v>1</v>
      </c>
      <c r="L9" s="35">
        <v>0</v>
      </c>
      <c r="M9" s="35">
        <v>0</v>
      </c>
      <c r="N9" s="35">
        <v>0</v>
      </c>
      <c r="O9" s="75"/>
      <c r="P9" s="77"/>
    </row>
    <row r="10" spans="1:16" ht="19.5" customHeight="1" x14ac:dyDescent="0.25">
      <c r="A10" s="76"/>
      <c r="B10" s="38" t="s">
        <v>176</v>
      </c>
      <c r="C10" s="37">
        <v>0</v>
      </c>
      <c r="D10" s="37">
        <v>1</v>
      </c>
      <c r="E10" s="37">
        <v>0</v>
      </c>
      <c r="F10" s="67">
        <v>0</v>
      </c>
      <c r="G10" s="37">
        <v>0</v>
      </c>
      <c r="H10" s="67">
        <v>1</v>
      </c>
      <c r="I10" s="37">
        <v>0</v>
      </c>
      <c r="J10" s="37">
        <v>0</v>
      </c>
      <c r="K10" s="67">
        <v>0</v>
      </c>
      <c r="L10" s="37">
        <v>0</v>
      </c>
      <c r="M10" s="37">
        <v>0</v>
      </c>
      <c r="N10" s="37">
        <v>0</v>
      </c>
      <c r="O10" s="75"/>
      <c r="P10" s="77"/>
    </row>
    <row r="11" spans="1:16" ht="19.5" customHeight="1" x14ac:dyDescent="0.25">
      <c r="A11" s="76"/>
      <c r="B11" s="36" t="s">
        <v>141</v>
      </c>
      <c r="C11" s="35">
        <v>0</v>
      </c>
      <c r="D11" s="35">
        <v>0</v>
      </c>
      <c r="E11" s="35">
        <v>0</v>
      </c>
      <c r="F11" s="68">
        <v>0</v>
      </c>
      <c r="G11" s="35">
        <v>1</v>
      </c>
      <c r="H11" s="68">
        <v>0</v>
      </c>
      <c r="I11" s="35">
        <v>0</v>
      </c>
      <c r="J11" s="35">
        <v>0</v>
      </c>
      <c r="K11" s="68">
        <v>0</v>
      </c>
      <c r="L11" s="35">
        <v>0</v>
      </c>
      <c r="M11" s="35">
        <v>0</v>
      </c>
      <c r="N11" s="35">
        <v>0</v>
      </c>
      <c r="O11" s="75"/>
      <c r="P11" s="77"/>
    </row>
    <row r="12" spans="1:16" ht="19.5" customHeight="1" x14ac:dyDescent="0.25">
      <c r="A12" s="76"/>
      <c r="B12" s="38" t="s">
        <v>143</v>
      </c>
      <c r="C12" s="37">
        <v>0</v>
      </c>
      <c r="D12" s="37">
        <v>0</v>
      </c>
      <c r="E12" s="37">
        <v>1</v>
      </c>
      <c r="F12" s="67">
        <v>0</v>
      </c>
      <c r="G12" s="37">
        <v>0</v>
      </c>
      <c r="H12" s="67">
        <v>0</v>
      </c>
      <c r="I12" s="37">
        <v>1</v>
      </c>
      <c r="J12" s="37">
        <v>0</v>
      </c>
      <c r="K12" s="67">
        <v>0</v>
      </c>
      <c r="L12" s="37">
        <v>0</v>
      </c>
      <c r="M12" s="37">
        <v>0</v>
      </c>
      <c r="N12" s="37">
        <v>0</v>
      </c>
      <c r="O12" s="75"/>
      <c r="P12" s="77"/>
    </row>
    <row r="13" spans="1:16" ht="19.5" customHeight="1" x14ac:dyDescent="0.25">
      <c r="A13" s="76"/>
      <c r="B13" s="36" t="s">
        <v>266</v>
      </c>
      <c r="C13" s="35">
        <v>0</v>
      </c>
      <c r="D13" s="35">
        <v>0</v>
      </c>
      <c r="E13" s="35">
        <v>0</v>
      </c>
      <c r="F13" s="68">
        <v>0</v>
      </c>
      <c r="G13" s="35">
        <v>0</v>
      </c>
      <c r="H13" s="68">
        <v>0</v>
      </c>
      <c r="I13" s="35">
        <v>0</v>
      </c>
      <c r="J13" s="35">
        <v>1</v>
      </c>
      <c r="K13" s="68">
        <v>0</v>
      </c>
      <c r="L13" s="35">
        <v>0</v>
      </c>
      <c r="M13" s="35">
        <v>0</v>
      </c>
      <c r="N13" s="35">
        <v>0</v>
      </c>
      <c r="O13" s="75"/>
      <c r="P13" s="77"/>
    </row>
    <row r="14" spans="1:16" ht="19.5" customHeight="1" x14ac:dyDescent="0.25">
      <c r="A14" s="76"/>
      <c r="B14" s="38" t="s">
        <v>144</v>
      </c>
      <c r="C14" s="37">
        <v>0</v>
      </c>
      <c r="D14" s="37">
        <v>1</v>
      </c>
      <c r="E14" s="37">
        <v>0</v>
      </c>
      <c r="F14" s="67">
        <v>0</v>
      </c>
      <c r="G14" s="37">
        <v>1</v>
      </c>
      <c r="H14" s="67">
        <v>0</v>
      </c>
      <c r="I14" s="37">
        <v>0</v>
      </c>
      <c r="J14" s="37">
        <v>1</v>
      </c>
      <c r="K14" s="67">
        <v>2</v>
      </c>
      <c r="L14" s="37">
        <v>0</v>
      </c>
      <c r="M14" s="37">
        <v>0</v>
      </c>
      <c r="N14" s="37">
        <v>1</v>
      </c>
      <c r="O14" s="75"/>
      <c r="P14" s="77"/>
    </row>
    <row r="15" spans="1:16" ht="19.5" customHeight="1" x14ac:dyDescent="0.25">
      <c r="A15" s="76"/>
      <c r="B15" s="36" t="s">
        <v>146</v>
      </c>
      <c r="C15" s="35">
        <v>1</v>
      </c>
      <c r="D15" s="35">
        <v>0</v>
      </c>
      <c r="E15" s="35">
        <v>0</v>
      </c>
      <c r="F15" s="68">
        <v>0</v>
      </c>
      <c r="G15" s="35">
        <v>0</v>
      </c>
      <c r="H15" s="68">
        <v>0</v>
      </c>
      <c r="I15" s="35">
        <v>0</v>
      </c>
      <c r="J15" s="35">
        <v>0</v>
      </c>
      <c r="K15" s="68">
        <v>0</v>
      </c>
      <c r="L15" s="35">
        <v>0</v>
      </c>
      <c r="M15" s="35">
        <v>0</v>
      </c>
      <c r="N15" s="35">
        <v>0</v>
      </c>
      <c r="O15" s="75"/>
      <c r="P15" s="77"/>
    </row>
    <row r="16" spans="1:16" ht="19.5" customHeight="1" x14ac:dyDescent="0.25">
      <c r="A16" s="76"/>
      <c r="B16" s="38" t="s">
        <v>148</v>
      </c>
      <c r="C16" s="37"/>
      <c r="D16" s="37">
        <v>1</v>
      </c>
      <c r="E16" s="37">
        <v>1</v>
      </c>
      <c r="F16" s="67">
        <v>0</v>
      </c>
      <c r="G16" s="37">
        <v>0</v>
      </c>
      <c r="H16" s="67">
        <v>0</v>
      </c>
      <c r="I16" s="37">
        <v>0</v>
      </c>
      <c r="J16" s="37">
        <v>0</v>
      </c>
      <c r="K16" s="67">
        <v>0</v>
      </c>
      <c r="L16" s="37">
        <v>0</v>
      </c>
      <c r="M16" s="37">
        <v>0</v>
      </c>
      <c r="N16" s="37">
        <v>0</v>
      </c>
      <c r="O16" s="75"/>
      <c r="P16" s="77"/>
    </row>
    <row r="17" spans="1:16" ht="19.5" customHeight="1" x14ac:dyDescent="0.25">
      <c r="A17" s="76"/>
      <c r="B17" s="36" t="s">
        <v>182</v>
      </c>
      <c r="C17" s="35">
        <v>1</v>
      </c>
      <c r="D17" s="35">
        <v>0</v>
      </c>
      <c r="E17" s="35">
        <v>0</v>
      </c>
      <c r="F17" s="68">
        <v>0</v>
      </c>
      <c r="G17" s="35">
        <v>0</v>
      </c>
      <c r="H17" s="68">
        <v>0</v>
      </c>
      <c r="I17" s="35">
        <v>1</v>
      </c>
      <c r="J17" s="35">
        <v>0</v>
      </c>
      <c r="K17" s="68">
        <v>0</v>
      </c>
      <c r="L17" s="35">
        <v>0</v>
      </c>
      <c r="M17" s="35">
        <v>0</v>
      </c>
      <c r="N17" s="35">
        <v>0</v>
      </c>
      <c r="O17" s="75"/>
      <c r="P17" s="77"/>
    </row>
    <row r="18" spans="1:16" ht="19.5" customHeight="1" x14ac:dyDescent="0.25">
      <c r="A18" s="76"/>
      <c r="B18" s="38" t="s">
        <v>149</v>
      </c>
      <c r="C18" s="37">
        <v>7</v>
      </c>
      <c r="D18" s="37">
        <v>1</v>
      </c>
      <c r="E18" s="37">
        <v>2</v>
      </c>
      <c r="F18" s="67">
        <v>2</v>
      </c>
      <c r="G18" s="37">
        <v>1</v>
      </c>
      <c r="H18" s="67">
        <v>0</v>
      </c>
      <c r="I18" s="37">
        <v>0</v>
      </c>
      <c r="J18" s="37">
        <v>0</v>
      </c>
      <c r="K18" s="67">
        <v>0</v>
      </c>
      <c r="L18" s="37">
        <v>0</v>
      </c>
      <c r="M18" s="37">
        <v>0</v>
      </c>
      <c r="N18" s="37">
        <v>2</v>
      </c>
      <c r="O18" s="75"/>
      <c r="P18" s="77"/>
    </row>
    <row r="19" spans="1:16" ht="19.5" customHeight="1" x14ac:dyDescent="0.25">
      <c r="A19" s="76"/>
      <c r="B19" s="36" t="s">
        <v>150</v>
      </c>
      <c r="C19" s="35">
        <v>47</v>
      </c>
      <c r="D19" s="35">
        <v>28</v>
      </c>
      <c r="E19" s="35">
        <v>22</v>
      </c>
      <c r="F19" s="68">
        <v>71</v>
      </c>
      <c r="G19" s="35">
        <v>83</v>
      </c>
      <c r="H19" s="68">
        <v>520</v>
      </c>
      <c r="I19" s="35">
        <v>19</v>
      </c>
      <c r="J19" s="35">
        <v>69</v>
      </c>
      <c r="K19" s="68">
        <v>3</v>
      </c>
      <c r="L19" s="35">
        <v>0</v>
      </c>
      <c r="M19" s="35">
        <v>6</v>
      </c>
      <c r="N19" s="35">
        <v>36</v>
      </c>
      <c r="O19" s="75"/>
      <c r="P19" s="77"/>
    </row>
    <row r="20" spans="1:16" ht="19.5" customHeight="1" x14ac:dyDescent="0.25">
      <c r="A20" s="76"/>
      <c r="B20" s="38" t="s">
        <v>191</v>
      </c>
      <c r="C20" s="37">
        <v>0</v>
      </c>
      <c r="D20" s="37">
        <v>0</v>
      </c>
      <c r="E20" s="37">
        <v>0</v>
      </c>
      <c r="F20" s="67">
        <v>0</v>
      </c>
      <c r="G20" s="37">
        <v>0</v>
      </c>
      <c r="H20" s="67">
        <v>0</v>
      </c>
      <c r="I20" s="37">
        <v>0</v>
      </c>
      <c r="J20" s="37">
        <v>0</v>
      </c>
      <c r="K20" s="67">
        <v>1</v>
      </c>
      <c r="L20" s="37">
        <v>0</v>
      </c>
      <c r="M20" s="37">
        <v>0</v>
      </c>
      <c r="N20" s="37">
        <v>0</v>
      </c>
      <c r="O20" s="75"/>
      <c r="P20" s="77"/>
    </row>
    <row r="21" spans="1:16" ht="19.5" customHeight="1" x14ac:dyDescent="0.25">
      <c r="A21" s="76"/>
      <c r="B21" s="36" t="s">
        <v>151</v>
      </c>
      <c r="C21" s="35">
        <v>0</v>
      </c>
      <c r="D21" s="35">
        <v>0</v>
      </c>
      <c r="E21" s="35">
        <v>0</v>
      </c>
      <c r="F21" s="68">
        <v>0</v>
      </c>
      <c r="G21" s="35">
        <v>0</v>
      </c>
      <c r="H21" s="68">
        <v>1</v>
      </c>
      <c r="I21" s="35">
        <v>0</v>
      </c>
      <c r="J21" s="35">
        <v>0</v>
      </c>
      <c r="K21" s="68">
        <v>0</v>
      </c>
      <c r="L21" s="35">
        <v>0</v>
      </c>
      <c r="M21" s="35">
        <v>0</v>
      </c>
      <c r="N21" s="35">
        <v>0</v>
      </c>
      <c r="O21" s="75"/>
      <c r="P21" s="77"/>
    </row>
    <row r="22" spans="1:16" ht="19.5" customHeight="1" x14ac:dyDescent="0.25">
      <c r="A22" s="76"/>
      <c r="B22" s="38" t="s">
        <v>152</v>
      </c>
      <c r="C22" s="37">
        <v>2</v>
      </c>
      <c r="D22" s="37">
        <v>0</v>
      </c>
      <c r="E22" s="37">
        <v>0</v>
      </c>
      <c r="F22" s="67">
        <v>0</v>
      </c>
      <c r="G22" s="37">
        <v>0</v>
      </c>
      <c r="H22" s="67">
        <v>0</v>
      </c>
      <c r="I22" s="37">
        <v>0</v>
      </c>
      <c r="J22" s="37">
        <v>0</v>
      </c>
      <c r="K22" s="67">
        <v>0</v>
      </c>
      <c r="L22" s="37">
        <v>0</v>
      </c>
      <c r="M22" s="37">
        <v>0</v>
      </c>
      <c r="N22" s="37">
        <v>0</v>
      </c>
      <c r="O22" s="75"/>
      <c r="P22" s="77"/>
    </row>
    <row r="23" spans="1:16" ht="19.5" customHeight="1" x14ac:dyDescent="0.25">
      <c r="A23" s="76"/>
      <c r="B23" s="36" t="s">
        <v>273</v>
      </c>
      <c r="C23" s="35">
        <v>0</v>
      </c>
      <c r="D23" s="35">
        <v>0</v>
      </c>
      <c r="E23" s="35">
        <v>0</v>
      </c>
      <c r="F23" s="68">
        <v>0</v>
      </c>
      <c r="G23" s="35">
        <v>0</v>
      </c>
      <c r="H23" s="68">
        <v>0</v>
      </c>
      <c r="I23" s="35">
        <v>0</v>
      </c>
      <c r="J23" s="35">
        <v>0</v>
      </c>
      <c r="K23" s="68">
        <v>1</v>
      </c>
      <c r="L23" s="35">
        <v>0</v>
      </c>
      <c r="M23" s="35">
        <v>0</v>
      </c>
      <c r="N23" s="35">
        <v>0</v>
      </c>
      <c r="O23" s="75"/>
      <c r="P23" s="77"/>
    </row>
    <row r="24" spans="1:16" ht="19.5" customHeight="1" x14ac:dyDescent="0.25">
      <c r="A24" s="76"/>
      <c r="B24" s="38" t="s">
        <v>153</v>
      </c>
      <c r="C24" s="37">
        <v>0</v>
      </c>
      <c r="D24" s="37">
        <v>1</v>
      </c>
      <c r="E24" s="37">
        <v>0</v>
      </c>
      <c r="F24" s="67">
        <v>0</v>
      </c>
      <c r="G24" s="37">
        <v>0</v>
      </c>
      <c r="H24" s="67">
        <v>0</v>
      </c>
      <c r="I24" s="37">
        <v>0</v>
      </c>
      <c r="J24" s="37">
        <v>0</v>
      </c>
      <c r="K24" s="67">
        <v>0</v>
      </c>
      <c r="L24" s="37">
        <v>0</v>
      </c>
      <c r="M24" s="37">
        <v>0</v>
      </c>
      <c r="N24" s="37">
        <v>0</v>
      </c>
      <c r="O24" s="75"/>
      <c r="P24" s="77"/>
    </row>
    <row r="25" spans="1:16" ht="19.5" customHeight="1" x14ac:dyDescent="0.25">
      <c r="A25" s="76"/>
      <c r="B25" s="36" t="s">
        <v>183</v>
      </c>
      <c r="C25" s="35">
        <v>2</v>
      </c>
      <c r="D25" s="35">
        <v>0</v>
      </c>
      <c r="E25" s="35">
        <v>0</v>
      </c>
      <c r="F25" s="68">
        <v>0</v>
      </c>
      <c r="G25" s="35">
        <v>0</v>
      </c>
      <c r="H25" s="68">
        <v>0</v>
      </c>
      <c r="I25" s="35">
        <v>1</v>
      </c>
      <c r="J25" s="35">
        <v>0</v>
      </c>
      <c r="K25" s="68">
        <v>0</v>
      </c>
      <c r="L25" s="35">
        <v>0</v>
      </c>
      <c r="M25" s="35">
        <v>0</v>
      </c>
      <c r="N25" s="35">
        <v>0</v>
      </c>
      <c r="O25" s="75"/>
      <c r="P25" s="77"/>
    </row>
    <row r="26" spans="1:16" ht="19.5" customHeight="1" x14ac:dyDescent="0.25">
      <c r="A26" s="76"/>
      <c r="B26" s="38" t="s">
        <v>155</v>
      </c>
      <c r="C26" s="37">
        <v>2</v>
      </c>
      <c r="D26" s="37">
        <v>0</v>
      </c>
      <c r="E26" s="37">
        <v>0</v>
      </c>
      <c r="F26" s="67">
        <v>0</v>
      </c>
      <c r="G26" s="37">
        <v>0</v>
      </c>
      <c r="H26" s="67">
        <v>6</v>
      </c>
      <c r="I26" s="37">
        <v>1</v>
      </c>
      <c r="J26" s="37">
        <v>1</v>
      </c>
      <c r="K26" s="67">
        <v>0</v>
      </c>
      <c r="L26" s="37">
        <v>4</v>
      </c>
      <c r="M26" s="37">
        <v>0</v>
      </c>
      <c r="N26" s="37">
        <v>0</v>
      </c>
      <c r="O26" s="75"/>
      <c r="P26" s="77"/>
    </row>
    <row r="27" spans="1:16" ht="19.5" customHeight="1" x14ac:dyDescent="0.25">
      <c r="A27" s="76"/>
      <c r="B27" s="36" t="s">
        <v>185</v>
      </c>
      <c r="C27" s="35">
        <v>1</v>
      </c>
      <c r="D27" s="35">
        <v>0</v>
      </c>
      <c r="E27" s="35">
        <v>0</v>
      </c>
      <c r="F27" s="68">
        <v>0</v>
      </c>
      <c r="G27" s="35">
        <v>0</v>
      </c>
      <c r="H27" s="68">
        <v>0</v>
      </c>
      <c r="I27" s="35">
        <v>0</v>
      </c>
      <c r="J27" s="35">
        <v>0</v>
      </c>
      <c r="K27" s="68">
        <v>0</v>
      </c>
      <c r="L27" s="35">
        <v>0</v>
      </c>
      <c r="M27" s="35">
        <v>0</v>
      </c>
      <c r="N27" s="35">
        <v>0</v>
      </c>
      <c r="O27" s="75"/>
      <c r="P27" s="77"/>
    </row>
    <row r="28" spans="1:16" ht="19.5" customHeight="1" x14ac:dyDescent="0.25">
      <c r="A28" s="76"/>
      <c r="B28" s="38" t="s">
        <v>157</v>
      </c>
      <c r="C28" s="37">
        <v>0</v>
      </c>
      <c r="D28" s="37">
        <v>0</v>
      </c>
      <c r="E28" s="37">
        <v>0</v>
      </c>
      <c r="F28" s="67">
        <v>0</v>
      </c>
      <c r="G28" s="37">
        <v>0</v>
      </c>
      <c r="H28" s="67">
        <v>0</v>
      </c>
      <c r="I28" s="37">
        <v>0</v>
      </c>
      <c r="J28" s="37">
        <v>1</v>
      </c>
      <c r="K28" s="67">
        <v>0</v>
      </c>
      <c r="L28" s="37">
        <v>0</v>
      </c>
      <c r="M28" s="37">
        <v>0</v>
      </c>
      <c r="N28" s="37">
        <v>0</v>
      </c>
      <c r="O28" s="75"/>
      <c r="P28" s="77"/>
    </row>
    <row r="29" spans="1:16" ht="19.5" customHeight="1" x14ac:dyDescent="0.25">
      <c r="A29" s="76"/>
      <c r="B29" s="36" t="s">
        <v>192</v>
      </c>
      <c r="C29" s="35">
        <v>0</v>
      </c>
      <c r="D29" s="35">
        <v>0</v>
      </c>
      <c r="E29" s="35">
        <v>1</v>
      </c>
      <c r="F29" s="68">
        <v>0</v>
      </c>
      <c r="G29" s="35">
        <v>0</v>
      </c>
      <c r="H29" s="68">
        <v>0</v>
      </c>
      <c r="I29" s="35">
        <v>0</v>
      </c>
      <c r="J29" s="35">
        <v>1</v>
      </c>
      <c r="K29" s="68">
        <v>0</v>
      </c>
      <c r="L29" s="35">
        <v>0</v>
      </c>
      <c r="M29" s="35">
        <v>0</v>
      </c>
      <c r="N29" s="35">
        <v>0</v>
      </c>
      <c r="O29" s="75"/>
      <c r="P29" s="77"/>
    </row>
    <row r="30" spans="1:16" ht="19.5" customHeight="1" x14ac:dyDescent="0.25">
      <c r="A30" s="76"/>
      <c r="B30" s="38" t="s">
        <v>158</v>
      </c>
      <c r="C30" s="37">
        <v>0</v>
      </c>
      <c r="D30" s="37">
        <v>0</v>
      </c>
      <c r="E30" s="37">
        <v>0</v>
      </c>
      <c r="F30" s="67">
        <v>2</v>
      </c>
      <c r="G30" s="37">
        <v>0</v>
      </c>
      <c r="H30" s="67">
        <v>1</v>
      </c>
      <c r="I30" s="37">
        <v>0</v>
      </c>
      <c r="J30" s="37">
        <v>0</v>
      </c>
      <c r="K30" s="67">
        <v>0</v>
      </c>
      <c r="L30" s="37">
        <v>0</v>
      </c>
      <c r="M30" s="37">
        <v>0</v>
      </c>
      <c r="N30" s="37">
        <v>0</v>
      </c>
      <c r="O30" s="75"/>
      <c r="P30" s="77"/>
    </row>
    <row r="31" spans="1:16" ht="19.5" customHeight="1" x14ac:dyDescent="0.25">
      <c r="A31" s="76"/>
      <c r="B31" s="36" t="s">
        <v>159</v>
      </c>
      <c r="C31" s="35">
        <v>3</v>
      </c>
      <c r="D31" s="35">
        <v>5</v>
      </c>
      <c r="E31" s="35">
        <v>0</v>
      </c>
      <c r="F31" s="68">
        <v>2</v>
      </c>
      <c r="G31" s="35">
        <v>3</v>
      </c>
      <c r="H31" s="68">
        <v>1</v>
      </c>
      <c r="I31" s="35">
        <v>0</v>
      </c>
      <c r="J31" s="35">
        <v>1</v>
      </c>
      <c r="K31" s="68">
        <v>1</v>
      </c>
      <c r="L31" s="35">
        <v>0</v>
      </c>
      <c r="M31" s="35">
        <v>0</v>
      </c>
      <c r="N31" s="35">
        <v>0</v>
      </c>
      <c r="O31" s="75"/>
      <c r="P31" s="77"/>
    </row>
    <row r="32" spans="1:16" ht="19.5" customHeight="1" x14ac:dyDescent="0.25">
      <c r="A32" s="76"/>
      <c r="B32" s="38" t="s">
        <v>161</v>
      </c>
      <c r="C32" s="37">
        <v>0</v>
      </c>
      <c r="D32" s="37">
        <v>1</v>
      </c>
      <c r="E32" s="37">
        <v>0</v>
      </c>
      <c r="F32" s="67">
        <v>1</v>
      </c>
      <c r="G32" s="37">
        <v>0</v>
      </c>
      <c r="H32" s="67">
        <v>0</v>
      </c>
      <c r="I32" s="37">
        <v>0</v>
      </c>
      <c r="J32" s="37">
        <v>0</v>
      </c>
      <c r="K32" s="67">
        <v>0</v>
      </c>
      <c r="L32" s="37">
        <v>0</v>
      </c>
      <c r="M32" s="37">
        <v>0</v>
      </c>
      <c r="N32" s="37">
        <v>1</v>
      </c>
      <c r="O32" s="75"/>
      <c r="P32" s="77"/>
    </row>
    <row r="33" spans="1:16" ht="19.5" customHeight="1" x14ac:dyDescent="0.25">
      <c r="A33" s="76"/>
      <c r="B33" s="36" t="s">
        <v>162</v>
      </c>
      <c r="C33" s="35">
        <v>0</v>
      </c>
      <c r="D33" s="35">
        <v>0</v>
      </c>
      <c r="E33" s="35">
        <v>0</v>
      </c>
      <c r="F33" s="68">
        <v>0</v>
      </c>
      <c r="G33" s="35">
        <v>0</v>
      </c>
      <c r="H33" s="68">
        <v>0</v>
      </c>
      <c r="I33" s="35">
        <v>5</v>
      </c>
      <c r="J33" s="35">
        <v>0</v>
      </c>
      <c r="K33" s="68">
        <v>0</v>
      </c>
      <c r="L33" s="35">
        <v>0</v>
      </c>
      <c r="M33" s="35">
        <v>0</v>
      </c>
      <c r="N33" s="35">
        <v>0</v>
      </c>
      <c r="O33" s="75"/>
      <c r="P33" s="77"/>
    </row>
    <row r="34" spans="1:16" ht="19.5" customHeight="1" x14ac:dyDescent="0.25">
      <c r="A34" s="76"/>
      <c r="B34" s="38" t="s">
        <v>173</v>
      </c>
      <c r="C34" s="37">
        <v>0</v>
      </c>
      <c r="D34" s="37">
        <v>1</v>
      </c>
      <c r="E34" s="37">
        <v>0</v>
      </c>
      <c r="F34" s="67">
        <v>1</v>
      </c>
      <c r="G34" s="37">
        <v>0</v>
      </c>
      <c r="H34" s="67">
        <v>0</v>
      </c>
      <c r="I34" s="37">
        <v>1</v>
      </c>
      <c r="J34" s="37">
        <v>0</v>
      </c>
      <c r="K34" s="67">
        <v>0</v>
      </c>
      <c r="L34" s="37">
        <v>0</v>
      </c>
      <c r="M34" s="37">
        <v>0</v>
      </c>
      <c r="N34" s="37">
        <v>0</v>
      </c>
      <c r="O34" s="75"/>
      <c r="P34" s="77"/>
    </row>
    <row r="35" spans="1:16" ht="19.5" customHeight="1" x14ac:dyDescent="0.25">
      <c r="A35" s="76"/>
      <c r="B35" s="36" t="s">
        <v>218</v>
      </c>
      <c r="C35" s="35">
        <v>0</v>
      </c>
      <c r="D35" s="35">
        <v>0</v>
      </c>
      <c r="E35" s="35">
        <v>1</v>
      </c>
      <c r="F35" s="68">
        <v>0</v>
      </c>
      <c r="G35" s="35">
        <v>0</v>
      </c>
      <c r="H35" s="68">
        <v>0</v>
      </c>
      <c r="I35" s="35">
        <v>0</v>
      </c>
      <c r="J35" s="35">
        <v>0</v>
      </c>
      <c r="K35" s="68">
        <v>0</v>
      </c>
      <c r="L35" s="35">
        <v>0</v>
      </c>
      <c r="M35" s="35">
        <v>0</v>
      </c>
      <c r="N35" s="35">
        <v>0</v>
      </c>
      <c r="O35" s="75"/>
      <c r="P35" s="77"/>
    </row>
    <row r="36" spans="1:16" ht="19.5" customHeight="1" x14ac:dyDescent="0.25">
      <c r="A36" s="76"/>
      <c r="B36" s="38" t="s">
        <v>174</v>
      </c>
      <c r="C36" s="37">
        <v>0</v>
      </c>
      <c r="D36" s="37">
        <v>0</v>
      </c>
      <c r="E36" s="37">
        <v>0</v>
      </c>
      <c r="F36" s="67">
        <v>0</v>
      </c>
      <c r="G36" s="37">
        <v>0</v>
      </c>
      <c r="H36" s="67">
        <v>1</v>
      </c>
      <c r="I36" s="37">
        <v>1</v>
      </c>
      <c r="J36" s="37">
        <v>0</v>
      </c>
      <c r="K36" s="67">
        <v>1</v>
      </c>
      <c r="L36" s="37">
        <v>0</v>
      </c>
      <c r="M36" s="37">
        <v>0</v>
      </c>
      <c r="N36" s="37">
        <v>1</v>
      </c>
      <c r="O36" s="75"/>
      <c r="P36" s="77"/>
    </row>
    <row r="37" spans="1:16" ht="19.5" customHeight="1" x14ac:dyDescent="0.25">
      <c r="A37" s="76"/>
      <c r="B37" s="36" t="s">
        <v>194</v>
      </c>
      <c r="C37" s="35">
        <v>0</v>
      </c>
      <c r="D37" s="35">
        <v>0</v>
      </c>
      <c r="E37" s="35">
        <v>0</v>
      </c>
      <c r="F37" s="68">
        <v>0</v>
      </c>
      <c r="G37" s="35">
        <v>0</v>
      </c>
      <c r="H37" s="68">
        <v>0</v>
      </c>
      <c r="I37" s="35">
        <v>1</v>
      </c>
      <c r="J37" s="35">
        <v>0</v>
      </c>
      <c r="K37" s="68">
        <v>0</v>
      </c>
      <c r="L37" s="35">
        <v>0</v>
      </c>
      <c r="M37" s="35">
        <v>0</v>
      </c>
      <c r="N37" s="35">
        <v>0</v>
      </c>
      <c r="O37" s="75"/>
      <c r="P37" s="77"/>
    </row>
    <row r="38" spans="1:16" ht="19.5" customHeight="1" x14ac:dyDescent="0.25">
      <c r="A38" s="76"/>
      <c r="B38" s="38" t="s">
        <v>166</v>
      </c>
      <c r="C38" s="37">
        <v>0</v>
      </c>
      <c r="D38" s="37">
        <v>0</v>
      </c>
      <c r="E38" s="37">
        <v>0</v>
      </c>
      <c r="F38" s="67">
        <v>0</v>
      </c>
      <c r="G38" s="37">
        <v>0</v>
      </c>
      <c r="H38" s="67">
        <v>0</v>
      </c>
      <c r="I38" s="37">
        <v>1</v>
      </c>
      <c r="J38" s="37">
        <v>0</v>
      </c>
      <c r="K38" s="67">
        <v>0</v>
      </c>
      <c r="L38" s="37">
        <v>0</v>
      </c>
      <c r="M38" s="37">
        <v>0</v>
      </c>
      <c r="N38" s="37">
        <v>0</v>
      </c>
      <c r="O38" s="75"/>
      <c r="P38" s="77"/>
    </row>
    <row r="39" spans="1:16" ht="19.5" customHeight="1" x14ac:dyDescent="0.25">
      <c r="A39" s="76"/>
      <c r="B39" s="36" t="s">
        <v>168</v>
      </c>
      <c r="C39" s="35">
        <v>2</v>
      </c>
      <c r="D39" s="35">
        <v>0</v>
      </c>
      <c r="E39" s="35">
        <v>1</v>
      </c>
      <c r="F39" s="68">
        <v>0</v>
      </c>
      <c r="G39" s="35">
        <v>1</v>
      </c>
      <c r="H39" s="68">
        <v>1</v>
      </c>
      <c r="I39" s="35">
        <v>0</v>
      </c>
      <c r="J39" s="35">
        <v>1</v>
      </c>
      <c r="K39" s="68">
        <v>1</v>
      </c>
      <c r="L39" s="35">
        <v>0</v>
      </c>
      <c r="M39" s="35">
        <v>0</v>
      </c>
      <c r="N39" s="35">
        <v>1</v>
      </c>
      <c r="O39" s="75"/>
      <c r="P39" s="77"/>
    </row>
    <row r="40" spans="1:16" ht="19.5" customHeight="1" x14ac:dyDescent="0.25">
      <c r="A40" s="76"/>
      <c r="B40" s="38" t="s">
        <v>170</v>
      </c>
      <c r="C40" s="37">
        <v>1</v>
      </c>
      <c r="D40" s="37">
        <v>1</v>
      </c>
      <c r="E40" s="37">
        <v>1</v>
      </c>
      <c r="F40" s="67">
        <v>0</v>
      </c>
      <c r="G40" s="37">
        <v>1</v>
      </c>
      <c r="H40" s="67">
        <v>0</v>
      </c>
      <c r="I40" s="37">
        <v>0</v>
      </c>
      <c r="J40" s="37">
        <v>0</v>
      </c>
      <c r="K40" s="67">
        <v>0</v>
      </c>
      <c r="L40" s="37">
        <v>0</v>
      </c>
      <c r="M40" s="37">
        <v>0</v>
      </c>
      <c r="N40" s="37">
        <v>1</v>
      </c>
      <c r="O40" s="75"/>
      <c r="P40" s="77"/>
    </row>
    <row r="41" spans="1:16" ht="19.5" customHeight="1" x14ac:dyDescent="0.25">
      <c r="A41" s="76"/>
      <c r="B41" s="63" t="s">
        <v>42</v>
      </c>
      <c r="C41" s="62">
        <f t="shared" ref="C41:N41" si="0">SUM(C9:C40)</f>
        <v>69</v>
      </c>
      <c r="D41" s="62">
        <f t="shared" si="0"/>
        <v>41</v>
      </c>
      <c r="E41" s="62">
        <f t="shared" si="0"/>
        <v>30</v>
      </c>
      <c r="F41" s="62">
        <f t="shared" si="0"/>
        <v>79</v>
      </c>
      <c r="G41" s="62">
        <f t="shared" si="0"/>
        <v>91</v>
      </c>
      <c r="H41" s="62">
        <f t="shared" si="0"/>
        <v>533</v>
      </c>
      <c r="I41" s="62">
        <f t="shared" si="0"/>
        <v>32</v>
      </c>
      <c r="J41" s="62">
        <f t="shared" si="0"/>
        <v>76</v>
      </c>
      <c r="K41" s="62">
        <f t="shared" si="0"/>
        <v>11</v>
      </c>
      <c r="L41" s="62">
        <f t="shared" si="0"/>
        <v>4</v>
      </c>
      <c r="M41" s="62">
        <f t="shared" si="0"/>
        <v>6</v>
      </c>
      <c r="N41" s="62">
        <f t="shared" si="0"/>
        <v>43</v>
      </c>
      <c r="O41" s="75"/>
    </row>
    <row r="42" spans="1:16" ht="15" customHeight="1" x14ac:dyDescent="0.25">
      <c r="A42" s="74"/>
      <c r="B42" s="104" t="s">
        <v>219</v>
      </c>
      <c r="C42" s="73"/>
      <c r="D42" s="73"/>
      <c r="E42" s="73"/>
      <c r="F42" s="73"/>
      <c r="G42" s="73"/>
      <c r="H42" s="73"/>
      <c r="I42" s="73"/>
      <c r="J42" s="73"/>
      <c r="K42" s="99"/>
      <c r="L42" s="99"/>
      <c r="M42" s="73"/>
      <c r="N42" s="73"/>
      <c r="O42" s="72"/>
    </row>
  </sheetData>
  <mergeCells count="1">
    <mergeCell ref="B3:G3"/>
  </mergeCells>
  <hyperlinks>
    <hyperlink ref="B1" location="'1343'!A1" display="Tornar taula principal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showGridLines="0" workbookViewId="0">
      <selection activeCell="R51" sqref="R51"/>
    </sheetView>
  </sheetViews>
  <sheetFormatPr defaultColWidth="11.44140625" defaultRowHeight="13.2" x14ac:dyDescent="0.25"/>
  <cols>
    <col min="1" max="1" width="0.88671875" style="71" customWidth="1"/>
    <col min="2" max="2" width="27.44140625" style="71" customWidth="1"/>
    <col min="3" max="3" width="16.109375" style="71" customWidth="1"/>
    <col min="4" max="4" width="14.88671875" style="71" customWidth="1"/>
    <col min="5" max="5" width="16.5546875" style="71" customWidth="1"/>
    <col min="6" max="6" width="16.88671875" style="71" customWidth="1"/>
    <col min="7" max="7" width="14.6640625" style="71" customWidth="1"/>
    <col min="8" max="8" width="15.109375" style="71" customWidth="1"/>
    <col min="9" max="9" width="15.33203125" style="71" customWidth="1"/>
    <col min="10" max="10" width="14.5546875" style="71" customWidth="1"/>
    <col min="11" max="15" width="14.6640625" style="71" customWidth="1"/>
    <col min="16" max="16" width="0.44140625" style="71" customWidth="1"/>
    <col min="17" max="16384" width="11.44140625" style="71"/>
  </cols>
  <sheetData>
    <row r="1" spans="1:16" x14ac:dyDescent="0.25">
      <c r="B1" s="101" t="s">
        <v>50</v>
      </c>
    </row>
    <row r="2" spans="1:16" x14ac:dyDescent="0.25">
      <c r="B2" s="45"/>
    </row>
    <row r="3" spans="1:16" ht="13.8" x14ac:dyDescent="0.25">
      <c r="B3" s="194" t="s">
        <v>55</v>
      </c>
      <c r="C3" s="194"/>
      <c r="D3" s="194"/>
      <c r="E3" s="194"/>
      <c r="F3" s="194"/>
      <c r="G3" s="194"/>
      <c r="H3" s="194"/>
      <c r="I3" s="194"/>
    </row>
    <row r="4" spans="1:16" ht="13.8" x14ac:dyDescent="0.25">
      <c r="B4" s="89" t="s">
        <v>68</v>
      </c>
      <c r="C4" s="89"/>
      <c r="D4" s="89"/>
      <c r="E4" s="89"/>
      <c r="F4" s="89"/>
      <c r="G4" s="89"/>
      <c r="H4" s="89"/>
      <c r="I4" s="89"/>
    </row>
    <row r="8" spans="1:16" ht="5.25" customHeight="1" x14ac:dyDescent="0.25">
      <c r="A8" s="80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8"/>
    </row>
    <row r="9" spans="1:16" s="83" customFormat="1" ht="79.2" x14ac:dyDescent="0.25">
      <c r="A9" s="85"/>
      <c r="B9" s="106" t="s">
        <v>69</v>
      </c>
      <c r="C9" s="121" t="s">
        <v>13</v>
      </c>
      <c r="D9" s="121" t="s">
        <v>14</v>
      </c>
      <c r="E9" s="121" t="s">
        <v>15</v>
      </c>
      <c r="F9" s="121" t="s">
        <v>227</v>
      </c>
      <c r="G9" s="121" t="s">
        <v>228</v>
      </c>
      <c r="H9" s="121" t="s">
        <v>26</v>
      </c>
      <c r="I9" s="121" t="s">
        <v>16</v>
      </c>
      <c r="J9" s="121" t="s">
        <v>229</v>
      </c>
      <c r="K9" s="121" t="s">
        <v>195</v>
      </c>
      <c r="L9" s="121" t="s">
        <v>276</v>
      </c>
      <c r="M9" s="121" t="s">
        <v>231</v>
      </c>
      <c r="N9" s="121" t="s">
        <v>284</v>
      </c>
      <c r="O9" s="121" t="s">
        <v>232</v>
      </c>
      <c r="P9" s="84"/>
    </row>
    <row r="10" spans="1:16" ht="18.75" customHeight="1" x14ac:dyDescent="0.25">
      <c r="A10" s="76"/>
      <c r="B10" s="94" t="s">
        <v>139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3</v>
      </c>
      <c r="N10" s="68">
        <v>3</v>
      </c>
      <c r="O10" s="68">
        <v>0</v>
      </c>
      <c r="P10" s="75"/>
    </row>
    <row r="11" spans="1:16" ht="18.75" customHeight="1" x14ac:dyDescent="0.25">
      <c r="A11" s="76"/>
      <c r="B11" s="95" t="s">
        <v>176</v>
      </c>
      <c r="C11" s="67">
        <v>0</v>
      </c>
      <c r="D11" s="67">
        <v>0</v>
      </c>
      <c r="E11" s="67">
        <v>0</v>
      </c>
      <c r="F11" s="67">
        <v>1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75"/>
    </row>
    <row r="12" spans="1:16" ht="18.75" customHeight="1" x14ac:dyDescent="0.25">
      <c r="A12" s="76"/>
      <c r="B12" s="94" t="s">
        <v>141</v>
      </c>
      <c r="C12" s="68">
        <v>0</v>
      </c>
      <c r="D12" s="68">
        <v>1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1</v>
      </c>
      <c r="P12" s="75"/>
    </row>
    <row r="13" spans="1:16" ht="18.75" customHeight="1" x14ac:dyDescent="0.25">
      <c r="A13" s="76"/>
      <c r="B13" s="95" t="s">
        <v>190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1</v>
      </c>
      <c r="N13" s="67">
        <v>0</v>
      </c>
      <c r="O13" s="67">
        <v>0</v>
      </c>
      <c r="P13" s="75"/>
    </row>
    <row r="14" spans="1:16" ht="18.75" customHeight="1" x14ac:dyDescent="0.25">
      <c r="A14" s="76"/>
      <c r="B14" s="94" t="s">
        <v>215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1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75"/>
    </row>
    <row r="15" spans="1:16" ht="18.75" customHeight="1" x14ac:dyDescent="0.25">
      <c r="A15" s="76"/>
      <c r="B15" s="95" t="s">
        <v>177</v>
      </c>
      <c r="C15" s="67">
        <v>0</v>
      </c>
      <c r="D15" s="67">
        <v>0</v>
      </c>
      <c r="E15" s="67">
        <v>0</v>
      </c>
      <c r="F15" s="67">
        <v>0</v>
      </c>
      <c r="G15" s="67">
        <v>2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75"/>
    </row>
    <row r="16" spans="1:16" ht="18.75" customHeight="1" x14ac:dyDescent="0.25">
      <c r="A16" s="76"/>
      <c r="B16" s="94" t="s">
        <v>277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1</v>
      </c>
      <c r="N16" s="68">
        <v>0</v>
      </c>
      <c r="O16" s="68">
        <v>0</v>
      </c>
      <c r="P16" s="75"/>
    </row>
    <row r="17" spans="1:16" ht="18.75" customHeight="1" x14ac:dyDescent="0.25">
      <c r="A17" s="76"/>
      <c r="B17" s="95" t="s">
        <v>143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1</v>
      </c>
      <c r="L17" s="67">
        <v>0</v>
      </c>
      <c r="M17" s="67">
        <v>0</v>
      </c>
      <c r="N17" s="67">
        <v>0</v>
      </c>
      <c r="O17" s="67">
        <v>0</v>
      </c>
      <c r="P17" s="75"/>
    </row>
    <row r="18" spans="1:16" ht="18.75" customHeight="1" x14ac:dyDescent="0.25">
      <c r="A18" s="76"/>
      <c r="B18" s="94" t="s">
        <v>278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1</v>
      </c>
      <c r="M18" s="68">
        <v>0</v>
      </c>
      <c r="N18" s="68">
        <v>0</v>
      </c>
      <c r="O18" s="68">
        <v>0</v>
      </c>
      <c r="P18" s="75"/>
    </row>
    <row r="19" spans="1:16" ht="18.75" customHeight="1" x14ac:dyDescent="0.25">
      <c r="A19" s="76"/>
      <c r="B19" s="95" t="s">
        <v>144</v>
      </c>
      <c r="C19" s="67">
        <v>0</v>
      </c>
      <c r="D19" s="67">
        <v>3</v>
      </c>
      <c r="E19" s="67">
        <v>0</v>
      </c>
      <c r="F19" s="67">
        <v>0</v>
      </c>
      <c r="G19" s="67">
        <v>3</v>
      </c>
      <c r="H19" s="67">
        <v>0</v>
      </c>
      <c r="I19" s="67">
        <v>3</v>
      </c>
      <c r="J19" s="67">
        <v>0</v>
      </c>
      <c r="K19" s="67">
        <v>0</v>
      </c>
      <c r="L19" s="67">
        <v>0</v>
      </c>
      <c r="M19" s="67">
        <v>0</v>
      </c>
      <c r="N19" s="67">
        <v>1</v>
      </c>
      <c r="O19" s="67">
        <v>0</v>
      </c>
      <c r="P19" s="75"/>
    </row>
    <row r="20" spans="1:16" ht="18.75" customHeight="1" x14ac:dyDescent="0.25">
      <c r="A20" s="76"/>
      <c r="B20" s="94" t="s">
        <v>146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1</v>
      </c>
      <c r="O20" s="68">
        <v>0</v>
      </c>
      <c r="P20" s="75"/>
    </row>
    <row r="21" spans="1:16" ht="18.75" customHeight="1" x14ac:dyDescent="0.25">
      <c r="A21" s="76"/>
      <c r="B21" s="95" t="s">
        <v>147</v>
      </c>
      <c r="C21" s="67">
        <v>1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75"/>
    </row>
    <row r="22" spans="1:16" ht="18.75" customHeight="1" x14ac:dyDescent="0.25">
      <c r="A22" s="76"/>
      <c r="B22" s="94" t="s">
        <v>181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1</v>
      </c>
      <c r="O22" s="68">
        <v>0</v>
      </c>
      <c r="P22" s="75"/>
    </row>
    <row r="23" spans="1:16" ht="18.75" customHeight="1" x14ac:dyDescent="0.25">
      <c r="A23" s="76"/>
      <c r="B23" s="95" t="s">
        <v>148</v>
      </c>
      <c r="C23" s="67">
        <v>0</v>
      </c>
      <c r="D23" s="67">
        <v>1</v>
      </c>
      <c r="E23" s="67">
        <v>0</v>
      </c>
      <c r="F23" s="67">
        <v>0</v>
      </c>
      <c r="G23" s="67">
        <v>0</v>
      </c>
      <c r="H23" s="67">
        <v>9</v>
      </c>
      <c r="I23" s="67">
        <v>21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75"/>
    </row>
    <row r="24" spans="1:16" ht="18.75" customHeight="1" x14ac:dyDescent="0.25">
      <c r="A24" s="76"/>
      <c r="B24" s="94" t="s">
        <v>149</v>
      </c>
      <c r="C24" s="68">
        <v>0</v>
      </c>
      <c r="D24" s="68">
        <v>2</v>
      </c>
      <c r="E24" s="68">
        <v>0</v>
      </c>
      <c r="F24" s="68">
        <v>0</v>
      </c>
      <c r="G24" s="68">
        <v>1</v>
      </c>
      <c r="H24" s="68">
        <v>0</v>
      </c>
      <c r="I24" s="68">
        <v>4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75"/>
    </row>
    <row r="25" spans="1:16" ht="18.75" customHeight="1" x14ac:dyDescent="0.25">
      <c r="A25" s="76"/>
      <c r="B25" s="95" t="s">
        <v>150</v>
      </c>
      <c r="C25" s="67">
        <v>0</v>
      </c>
      <c r="D25" s="67">
        <v>26</v>
      </c>
      <c r="E25" s="67">
        <v>4</v>
      </c>
      <c r="F25" s="67">
        <v>260</v>
      </c>
      <c r="G25" s="67">
        <v>9</v>
      </c>
      <c r="H25" s="67">
        <v>13</v>
      </c>
      <c r="I25" s="67">
        <v>26</v>
      </c>
      <c r="J25" s="67">
        <v>6</v>
      </c>
      <c r="K25" s="67">
        <v>1</v>
      </c>
      <c r="L25" s="67">
        <v>1</v>
      </c>
      <c r="M25" s="67">
        <v>0</v>
      </c>
      <c r="N25" s="67">
        <v>2</v>
      </c>
      <c r="O25" s="67">
        <v>29</v>
      </c>
      <c r="P25" s="75"/>
    </row>
    <row r="26" spans="1:16" ht="18.75" customHeight="1" x14ac:dyDescent="0.25">
      <c r="A26" s="76"/>
      <c r="B26" s="94" t="s">
        <v>279</v>
      </c>
      <c r="C26" s="68">
        <v>1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75"/>
    </row>
    <row r="27" spans="1:16" ht="18.75" customHeight="1" x14ac:dyDescent="0.25">
      <c r="A27" s="76"/>
      <c r="B27" s="95" t="s">
        <v>152</v>
      </c>
      <c r="C27" s="67">
        <v>1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75"/>
    </row>
    <row r="28" spans="1:16" ht="18.75" customHeight="1" x14ac:dyDescent="0.25">
      <c r="A28" s="76"/>
      <c r="B28" s="94" t="s">
        <v>211</v>
      </c>
      <c r="C28" s="68">
        <v>0</v>
      </c>
      <c r="D28" s="68">
        <v>1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75"/>
    </row>
    <row r="29" spans="1:16" ht="18.75" customHeight="1" x14ac:dyDescent="0.25">
      <c r="A29" s="76"/>
      <c r="B29" s="95" t="s">
        <v>153</v>
      </c>
      <c r="C29" s="67">
        <v>1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75"/>
    </row>
    <row r="30" spans="1:16" ht="18.75" customHeight="1" x14ac:dyDescent="0.25">
      <c r="A30" s="76"/>
      <c r="B30" s="94" t="s">
        <v>183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9</v>
      </c>
      <c r="L30" s="68">
        <v>0</v>
      </c>
      <c r="M30" s="68">
        <v>1</v>
      </c>
      <c r="N30" s="68">
        <v>0</v>
      </c>
      <c r="O30" s="68">
        <v>1</v>
      </c>
      <c r="P30" s="75"/>
    </row>
    <row r="31" spans="1:16" ht="18.75" customHeight="1" x14ac:dyDescent="0.25">
      <c r="A31" s="76"/>
      <c r="B31" s="95" t="s">
        <v>184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1</v>
      </c>
      <c r="N31" s="67">
        <v>0</v>
      </c>
      <c r="O31" s="67">
        <v>0</v>
      </c>
      <c r="P31" s="75"/>
    </row>
    <row r="32" spans="1:16" ht="18.75" customHeight="1" x14ac:dyDescent="0.25">
      <c r="A32" s="76"/>
      <c r="B32" s="94" t="s">
        <v>154</v>
      </c>
      <c r="C32" s="68">
        <v>1</v>
      </c>
      <c r="D32" s="68">
        <v>1</v>
      </c>
      <c r="E32" s="68">
        <v>1</v>
      </c>
      <c r="F32" s="68">
        <v>0</v>
      </c>
      <c r="G32" s="68">
        <v>0</v>
      </c>
      <c r="H32" s="68">
        <v>0</v>
      </c>
      <c r="I32" s="68">
        <v>2</v>
      </c>
      <c r="J32" s="68">
        <v>0</v>
      </c>
      <c r="K32" s="68">
        <v>1</v>
      </c>
      <c r="L32" s="68">
        <v>0</v>
      </c>
      <c r="M32" s="68">
        <v>2</v>
      </c>
      <c r="N32" s="68">
        <v>0</v>
      </c>
      <c r="O32" s="68">
        <v>0</v>
      </c>
      <c r="P32" s="75"/>
    </row>
    <row r="33" spans="1:16" ht="18.75" customHeight="1" x14ac:dyDescent="0.25">
      <c r="A33" s="76"/>
      <c r="B33" s="95" t="s">
        <v>172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1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75"/>
    </row>
    <row r="34" spans="1:16" ht="18.75" customHeight="1" x14ac:dyDescent="0.25">
      <c r="A34" s="76"/>
      <c r="B34" s="94" t="s">
        <v>155</v>
      </c>
      <c r="C34" s="68">
        <v>0</v>
      </c>
      <c r="D34" s="68">
        <v>4</v>
      </c>
      <c r="E34" s="68">
        <v>0</v>
      </c>
      <c r="F34" s="68">
        <v>0</v>
      </c>
      <c r="G34" s="68">
        <v>1</v>
      </c>
      <c r="H34" s="68">
        <v>0</v>
      </c>
      <c r="I34" s="68">
        <v>4</v>
      </c>
      <c r="J34" s="68">
        <v>0</v>
      </c>
      <c r="K34" s="68">
        <v>0</v>
      </c>
      <c r="L34" s="68">
        <v>0</v>
      </c>
      <c r="M34" s="68">
        <v>2</v>
      </c>
      <c r="N34" s="68">
        <v>1</v>
      </c>
      <c r="O34" s="68">
        <v>1</v>
      </c>
      <c r="P34" s="75"/>
    </row>
    <row r="35" spans="1:16" ht="18.75" customHeight="1" x14ac:dyDescent="0.25">
      <c r="A35" s="76"/>
      <c r="B35" s="95" t="s">
        <v>185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1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75"/>
    </row>
    <row r="36" spans="1:16" ht="18.75" customHeight="1" x14ac:dyDescent="0.25">
      <c r="A36" s="76"/>
      <c r="B36" s="94" t="s">
        <v>159</v>
      </c>
      <c r="C36" s="68">
        <v>1</v>
      </c>
      <c r="D36" s="68">
        <v>9</v>
      </c>
      <c r="E36" s="68">
        <v>0</v>
      </c>
      <c r="F36" s="68">
        <v>0</v>
      </c>
      <c r="G36" s="68">
        <v>0</v>
      </c>
      <c r="H36" s="68">
        <v>2</v>
      </c>
      <c r="I36" s="68">
        <v>4</v>
      </c>
      <c r="J36" s="68">
        <v>0</v>
      </c>
      <c r="K36" s="68">
        <v>0</v>
      </c>
      <c r="L36" s="68">
        <v>0</v>
      </c>
      <c r="M36" s="68">
        <v>1</v>
      </c>
      <c r="N36" s="68">
        <v>0</v>
      </c>
      <c r="O36" s="68">
        <v>0</v>
      </c>
      <c r="P36" s="75"/>
    </row>
    <row r="37" spans="1:16" ht="18.75" customHeight="1" x14ac:dyDescent="0.25">
      <c r="A37" s="76"/>
      <c r="B37" s="95" t="s">
        <v>280</v>
      </c>
      <c r="C37" s="67">
        <v>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1</v>
      </c>
      <c r="O37" s="67">
        <v>0</v>
      </c>
      <c r="P37" s="75"/>
    </row>
    <row r="38" spans="1:16" ht="18.75" customHeight="1" x14ac:dyDescent="0.25">
      <c r="A38" s="76"/>
      <c r="B38" s="94" t="s">
        <v>198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1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75"/>
    </row>
    <row r="39" spans="1:16" ht="18.75" customHeight="1" x14ac:dyDescent="0.25">
      <c r="A39" s="76"/>
      <c r="B39" s="95" t="s">
        <v>179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1</v>
      </c>
      <c r="N39" s="67">
        <v>0</v>
      </c>
      <c r="O39" s="67">
        <v>0</v>
      </c>
      <c r="P39" s="75"/>
    </row>
    <row r="40" spans="1:16" ht="18.75" customHeight="1" x14ac:dyDescent="0.25">
      <c r="A40" s="76"/>
      <c r="B40" s="94" t="s">
        <v>186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2</v>
      </c>
      <c r="L40" s="68">
        <v>1</v>
      </c>
      <c r="M40" s="68">
        <v>0</v>
      </c>
      <c r="N40" s="68">
        <v>0</v>
      </c>
      <c r="O40" s="68">
        <v>0</v>
      </c>
      <c r="P40" s="75"/>
    </row>
    <row r="41" spans="1:16" ht="18.75" customHeight="1" x14ac:dyDescent="0.25">
      <c r="A41" s="76"/>
      <c r="B41" s="95" t="s">
        <v>199</v>
      </c>
      <c r="C41" s="67">
        <v>0</v>
      </c>
      <c r="D41" s="67">
        <v>0</v>
      </c>
      <c r="E41" s="67">
        <v>0</v>
      </c>
      <c r="F41" s="67">
        <v>0</v>
      </c>
      <c r="G41" s="67">
        <v>0</v>
      </c>
      <c r="H41" s="67">
        <v>1</v>
      </c>
      <c r="I41" s="67">
        <v>1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75"/>
    </row>
    <row r="42" spans="1:16" ht="18.75" customHeight="1" x14ac:dyDescent="0.25">
      <c r="A42" s="76"/>
      <c r="B42" s="94" t="s">
        <v>161</v>
      </c>
      <c r="C42" s="68">
        <v>0</v>
      </c>
      <c r="D42" s="68">
        <v>3</v>
      </c>
      <c r="E42" s="68">
        <v>0</v>
      </c>
      <c r="F42" s="68">
        <v>0</v>
      </c>
      <c r="G42" s="68">
        <v>3</v>
      </c>
      <c r="H42" s="68">
        <v>4</v>
      </c>
      <c r="I42" s="68">
        <v>3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75"/>
    </row>
    <row r="43" spans="1:16" ht="18.75" customHeight="1" x14ac:dyDescent="0.25">
      <c r="A43" s="76"/>
      <c r="B43" s="95" t="s">
        <v>173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67">
        <v>0</v>
      </c>
      <c r="I43" s="67">
        <v>1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75"/>
    </row>
    <row r="44" spans="1:16" ht="18.75" customHeight="1" x14ac:dyDescent="0.25">
      <c r="A44" s="76"/>
      <c r="B44" s="94" t="s">
        <v>193</v>
      </c>
      <c r="C44" s="68">
        <v>1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75"/>
    </row>
    <row r="45" spans="1:16" ht="18.75" customHeight="1" x14ac:dyDescent="0.25">
      <c r="A45" s="76"/>
      <c r="B45" s="95" t="s">
        <v>163</v>
      </c>
      <c r="C45" s="67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67">
        <v>1</v>
      </c>
      <c r="J45" s="67">
        <v>0</v>
      </c>
      <c r="K45" s="67">
        <v>1</v>
      </c>
      <c r="L45" s="67">
        <v>0</v>
      </c>
      <c r="M45" s="67">
        <v>0</v>
      </c>
      <c r="N45" s="67">
        <v>0</v>
      </c>
      <c r="O45" s="67">
        <v>0</v>
      </c>
      <c r="P45" s="75"/>
    </row>
    <row r="46" spans="1:16" ht="18.75" customHeight="1" x14ac:dyDescent="0.25">
      <c r="A46" s="76"/>
      <c r="B46" s="94" t="s">
        <v>201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  <c r="K46" s="68">
        <v>0</v>
      </c>
      <c r="L46" s="68">
        <v>0</v>
      </c>
      <c r="M46" s="68">
        <v>1</v>
      </c>
      <c r="N46" s="68">
        <v>0</v>
      </c>
      <c r="O46" s="68">
        <v>0</v>
      </c>
      <c r="P46" s="75"/>
    </row>
    <row r="47" spans="1:16" ht="18.75" customHeight="1" x14ac:dyDescent="0.25">
      <c r="A47" s="76"/>
      <c r="B47" s="95" t="s">
        <v>281</v>
      </c>
      <c r="C47" s="67">
        <v>0</v>
      </c>
      <c r="D47" s="67">
        <v>0</v>
      </c>
      <c r="E47" s="67">
        <v>1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75"/>
    </row>
    <row r="48" spans="1:16" ht="18.75" customHeight="1" x14ac:dyDescent="0.25">
      <c r="A48" s="76"/>
      <c r="B48" s="94" t="s">
        <v>282</v>
      </c>
      <c r="C48" s="68">
        <v>1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75"/>
    </row>
    <row r="49" spans="1:16" ht="18.75" customHeight="1" x14ac:dyDescent="0.25">
      <c r="A49" s="76"/>
      <c r="B49" s="95" t="s">
        <v>165</v>
      </c>
      <c r="C49" s="67">
        <v>0</v>
      </c>
      <c r="D49" s="67">
        <v>0</v>
      </c>
      <c r="E49" s="67">
        <v>0</v>
      </c>
      <c r="F49" s="67">
        <v>0</v>
      </c>
      <c r="G49" s="67">
        <v>1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75"/>
    </row>
    <row r="50" spans="1:16" ht="18.75" customHeight="1" x14ac:dyDescent="0.25">
      <c r="A50" s="76"/>
      <c r="B50" s="94" t="s">
        <v>166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1</v>
      </c>
      <c r="L50" s="68">
        <v>0</v>
      </c>
      <c r="M50" s="68">
        <v>0</v>
      </c>
      <c r="N50" s="68">
        <v>0</v>
      </c>
      <c r="O50" s="68">
        <v>0</v>
      </c>
      <c r="P50" s="75"/>
    </row>
    <row r="51" spans="1:16" ht="18.75" customHeight="1" x14ac:dyDescent="0.25">
      <c r="A51" s="76"/>
      <c r="B51" s="95" t="s">
        <v>168</v>
      </c>
      <c r="C51" s="67">
        <v>0</v>
      </c>
      <c r="D51" s="67">
        <v>3</v>
      </c>
      <c r="E51" s="67">
        <v>1</v>
      </c>
      <c r="F51" s="67">
        <v>0</v>
      </c>
      <c r="G51" s="67">
        <v>1</v>
      </c>
      <c r="H51" s="67">
        <v>0</v>
      </c>
      <c r="I51" s="67">
        <v>2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2</v>
      </c>
      <c r="P51" s="75"/>
    </row>
    <row r="52" spans="1:16" ht="18.75" customHeight="1" x14ac:dyDescent="0.25">
      <c r="A52" s="76"/>
      <c r="B52" s="94" t="s">
        <v>283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1</v>
      </c>
      <c r="N52" s="68">
        <v>0</v>
      </c>
      <c r="O52" s="68">
        <v>0</v>
      </c>
      <c r="P52" s="75"/>
    </row>
    <row r="53" spans="1:16" ht="18.75" customHeight="1" x14ac:dyDescent="0.25">
      <c r="A53" s="76"/>
      <c r="B53" s="95" t="s">
        <v>169</v>
      </c>
      <c r="C53" s="67">
        <v>0</v>
      </c>
      <c r="D53" s="67">
        <v>1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75"/>
    </row>
    <row r="54" spans="1:16" ht="18.75" customHeight="1" x14ac:dyDescent="0.25">
      <c r="A54" s="76"/>
      <c r="B54" s="94" t="s">
        <v>170</v>
      </c>
      <c r="C54" s="68">
        <v>0</v>
      </c>
      <c r="D54" s="68">
        <v>2</v>
      </c>
      <c r="E54" s="68">
        <v>1</v>
      </c>
      <c r="F54" s="68">
        <v>0</v>
      </c>
      <c r="G54" s="68">
        <v>0</v>
      </c>
      <c r="H54" s="68">
        <v>0</v>
      </c>
      <c r="I54" s="68">
        <v>1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1</v>
      </c>
      <c r="P54" s="75"/>
    </row>
    <row r="55" spans="1:16" ht="19.5" customHeight="1" x14ac:dyDescent="0.25">
      <c r="A55" s="76"/>
      <c r="B55" s="95" t="s">
        <v>216</v>
      </c>
      <c r="C55" s="67">
        <v>1</v>
      </c>
      <c r="D55" s="67">
        <v>0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75"/>
    </row>
    <row r="56" spans="1:16" ht="21" customHeight="1" x14ac:dyDescent="0.25">
      <c r="A56" s="76"/>
      <c r="B56" s="110" t="s">
        <v>42</v>
      </c>
      <c r="C56" s="109">
        <f t="shared" ref="C56:O56" si="0">SUM(C10:C55)</f>
        <v>9</v>
      </c>
      <c r="D56" s="109">
        <f t="shared" si="0"/>
        <v>57</v>
      </c>
      <c r="E56" s="109">
        <f t="shared" si="0"/>
        <v>8</v>
      </c>
      <c r="F56" s="109">
        <f t="shared" si="0"/>
        <v>261</v>
      </c>
      <c r="G56" s="109">
        <f t="shared" si="0"/>
        <v>21</v>
      </c>
      <c r="H56" s="109">
        <f t="shared" si="0"/>
        <v>29</v>
      </c>
      <c r="I56" s="109">
        <f t="shared" si="0"/>
        <v>77</v>
      </c>
      <c r="J56" s="109">
        <f t="shared" si="0"/>
        <v>6</v>
      </c>
      <c r="K56" s="109">
        <f t="shared" si="0"/>
        <v>16</v>
      </c>
      <c r="L56" s="109">
        <f t="shared" si="0"/>
        <v>3</v>
      </c>
      <c r="M56" s="109">
        <f t="shared" si="0"/>
        <v>15</v>
      </c>
      <c r="N56" s="109">
        <f t="shared" si="0"/>
        <v>10</v>
      </c>
      <c r="O56" s="109">
        <f t="shared" si="0"/>
        <v>35</v>
      </c>
      <c r="P56" s="75"/>
    </row>
    <row r="57" spans="1:16" x14ac:dyDescent="0.25">
      <c r="A57" s="74"/>
      <c r="B57" s="104" t="s">
        <v>219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72"/>
    </row>
    <row r="58" spans="1:16" x14ac:dyDescent="0.2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6" x14ac:dyDescent="0.2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1:16" x14ac:dyDescent="0.2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1:16" x14ac:dyDescent="0.2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</sheetData>
  <mergeCells count="1">
    <mergeCell ref="B3:I3"/>
  </mergeCells>
  <hyperlinks>
    <hyperlink ref="B1" location="'1343'!A1" display="Tornar taula principal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workbookViewId="0">
      <selection activeCell="Q22" sqref="Q22"/>
    </sheetView>
  </sheetViews>
  <sheetFormatPr defaultColWidth="11.44140625" defaultRowHeight="13.2" x14ac:dyDescent="0.25"/>
  <cols>
    <col min="1" max="1" width="0.6640625" style="71" customWidth="1"/>
    <col min="2" max="2" width="27.33203125" style="71" customWidth="1"/>
    <col min="3" max="4" width="14.5546875" style="98" customWidth="1"/>
    <col min="5" max="5" width="20.44140625" style="98" customWidth="1"/>
    <col min="6" max="8" width="14.5546875" style="98" customWidth="1"/>
    <col min="9" max="9" width="0.6640625" style="71" customWidth="1"/>
    <col min="10" max="16384" width="11.44140625" style="71"/>
  </cols>
  <sheetData>
    <row r="1" spans="1:10" x14ac:dyDescent="0.25">
      <c r="B1" s="101" t="s">
        <v>50</v>
      </c>
    </row>
    <row r="2" spans="1:10" x14ac:dyDescent="0.25">
      <c r="B2" s="45"/>
    </row>
    <row r="3" spans="1:10" ht="13.8" x14ac:dyDescent="0.25">
      <c r="B3" s="194" t="s">
        <v>56</v>
      </c>
      <c r="C3" s="194"/>
      <c r="D3" s="194"/>
      <c r="E3" s="194"/>
      <c r="F3" s="194"/>
      <c r="G3" s="194"/>
      <c r="H3" s="194"/>
    </row>
    <row r="4" spans="1:10" ht="13.8" x14ac:dyDescent="0.25">
      <c r="B4" s="89" t="s">
        <v>68</v>
      </c>
      <c r="C4" s="127"/>
      <c r="D4" s="127"/>
      <c r="E4" s="127"/>
      <c r="F4" s="127"/>
    </row>
    <row r="7" spans="1:10" ht="3.75" customHeight="1" x14ac:dyDescent="0.25">
      <c r="A7" s="80"/>
      <c r="B7" s="79"/>
      <c r="C7" s="100"/>
      <c r="D7" s="100"/>
      <c r="E7" s="100"/>
      <c r="F7" s="100"/>
      <c r="G7" s="100"/>
      <c r="H7" s="100"/>
      <c r="I7" s="78"/>
    </row>
    <row r="8" spans="1:10" ht="66" x14ac:dyDescent="0.25">
      <c r="A8" s="76"/>
      <c r="B8" s="106" t="s">
        <v>69</v>
      </c>
      <c r="C8" s="121" t="s">
        <v>73</v>
      </c>
      <c r="D8" s="121" t="s">
        <v>285</v>
      </c>
      <c r="E8" s="121" t="s">
        <v>287</v>
      </c>
      <c r="F8" s="121" t="s">
        <v>233</v>
      </c>
      <c r="G8" s="121" t="s">
        <v>288</v>
      </c>
      <c r="H8" s="121" t="s">
        <v>17</v>
      </c>
      <c r="I8" s="75"/>
    </row>
    <row r="9" spans="1:10" ht="19.5" customHeight="1" x14ac:dyDescent="0.25">
      <c r="A9" s="76"/>
      <c r="B9" s="36" t="s">
        <v>269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  <c r="H9" s="68">
        <v>1</v>
      </c>
      <c r="I9" s="75"/>
      <c r="J9" s="77"/>
    </row>
    <row r="10" spans="1:10" ht="19.5" customHeight="1" x14ac:dyDescent="0.25">
      <c r="A10" s="76"/>
      <c r="B10" s="38" t="s">
        <v>139</v>
      </c>
      <c r="C10" s="67">
        <v>0</v>
      </c>
      <c r="D10" s="67">
        <v>0</v>
      </c>
      <c r="E10" s="67">
        <v>0</v>
      </c>
      <c r="F10" s="67">
        <v>0</v>
      </c>
      <c r="G10" s="67">
        <v>3</v>
      </c>
      <c r="H10" s="67">
        <v>2</v>
      </c>
      <c r="I10" s="75"/>
      <c r="J10" s="77"/>
    </row>
    <row r="11" spans="1:10" ht="19.5" customHeight="1" x14ac:dyDescent="0.25">
      <c r="A11" s="76"/>
      <c r="B11" s="36" t="s">
        <v>140</v>
      </c>
      <c r="C11" s="68">
        <v>0</v>
      </c>
      <c r="D11" s="68">
        <v>1</v>
      </c>
      <c r="E11" s="68">
        <v>0</v>
      </c>
      <c r="F11" s="68">
        <v>0</v>
      </c>
      <c r="G11" s="68">
        <v>1</v>
      </c>
      <c r="H11" s="68">
        <v>0</v>
      </c>
      <c r="I11" s="75"/>
      <c r="J11" s="77"/>
    </row>
    <row r="12" spans="1:10" ht="19.5" customHeight="1" x14ac:dyDescent="0.25">
      <c r="A12" s="76"/>
      <c r="B12" s="38" t="s">
        <v>189</v>
      </c>
      <c r="C12" s="67">
        <v>0</v>
      </c>
      <c r="D12" s="67">
        <v>1</v>
      </c>
      <c r="E12" s="67">
        <v>0</v>
      </c>
      <c r="F12" s="67">
        <v>0</v>
      </c>
      <c r="G12" s="67">
        <v>0</v>
      </c>
      <c r="H12" s="67">
        <v>0</v>
      </c>
      <c r="I12" s="75"/>
      <c r="J12" s="77"/>
    </row>
    <row r="13" spans="1:10" ht="19.5" customHeight="1" x14ac:dyDescent="0.25">
      <c r="A13" s="76"/>
      <c r="B13" s="36" t="s">
        <v>278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2</v>
      </c>
      <c r="I13" s="75"/>
      <c r="J13" s="77"/>
    </row>
    <row r="14" spans="1:10" ht="19.5" customHeight="1" x14ac:dyDescent="0.25">
      <c r="A14" s="76"/>
      <c r="B14" s="38" t="s">
        <v>144</v>
      </c>
      <c r="C14" s="67">
        <v>0</v>
      </c>
      <c r="D14" s="67">
        <v>1</v>
      </c>
      <c r="E14" s="67">
        <v>0</v>
      </c>
      <c r="F14" s="67">
        <v>0</v>
      </c>
      <c r="G14" s="67">
        <v>0</v>
      </c>
      <c r="H14" s="67">
        <v>1</v>
      </c>
      <c r="I14" s="75"/>
      <c r="J14" s="77"/>
    </row>
    <row r="15" spans="1:10" ht="19.5" customHeight="1" x14ac:dyDescent="0.25">
      <c r="A15" s="76"/>
      <c r="B15" s="36" t="s">
        <v>146</v>
      </c>
      <c r="C15" s="68">
        <v>0</v>
      </c>
      <c r="D15" s="68">
        <v>2</v>
      </c>
      <c r="E15" s="68">
        <v>0</v>
      </c>
      <c r="F15" s="68">
        <v>0</v>
      </c>
      <c r="G15" s="68">
        <v>0</v>
      </c>
      <c r="H15" s="68">
        <v>0</v>
      </c>
      <c r="I15" s="75"/>
      <c r="J15" s="77"/>
    </row>
    <row r="16" spans="1:10" ht="19.5" customHeight="1" x14ac:dyDescent="0.25">
      <c r="A16" s="76"/>
      <c r="B16" s="38" t="s">
        <v>181</v>
      </c>
      <c r="C16" s="67">
        <v>0</v>
      </c>
      <c r="D16" s="67">
        <v>0</v>
      </c>
      <c r="E16" s="67">
        <v>0</v>
      </c>
      <c r="F16" s="67">
        <v>0</v>
      </c>
      <c r="G16" s="67">
        <v>1</v>
      </c>
      <c r="H16" s="67">
        <v>0</v>
      </c>
      <c r="I16" s="75"/>
      <c r="J16" s="77"/>
    </row>
    <row r="17" spans="1:10" ht="19.5" customHeight="1" x14ac:dyDescent="0.25">
      <c r="A17" s="76"/>
      <c r="B17" s="36" t="s">
        <v>182</v>
      </c>
      <c r="C17" s="68">
        <v>0</v>
      </c>
      <c r="D17" s="68">
        <v>0</v>
      </c>
      <c r="E17" s="68">
        <v>0</v>
      </c>
      <c r="F17" s="68">
        <v>0</v>
      </c>
      <c r="G17" s="68">
        <v>1</v>
      </c>
      <c r="H17" s="68">
        <v>0</v>
      </c>
      <c r="I17" s="75"/>
      <c r="J17" s="77"/>
    </row>
    <row r="18" spans="1:10" ht="19.5" customHeight="1" x14ac:dyDescent="0.25">
      <c r="A18" s="76"/>
      <c r="B18" s="38" t="s">
        <v>149</v>
      </c>
      <c r="C18" s="67">
        <v>0</v>
      </c>
      <c r="D18" s="67">
        <v>4</v>
      </c>
      <c r="E18" s="67">
        <v>0</v>
      </c>
      <c r="F18" s="67">
        <v>0</v>
      </c>
      <c r="G18" s="67">
        <v>3</v>
      </c>
      <c r="H18" s="67">
        <v>0</v>
      </c>
      <c r="I18" s="75"/>
      <c r="J18" s="77"/>
    </row>
    <row r="19" spans="1:10" ht="19.5" customHeight="1" x14ac:dyDescent="0.25">
      <c r="A19" s="76"/>
      <c r="B19" s="36" t="s">
        <v>150</v>
      </c>
      <c r="C19" s="68">
        <v>0</v>
      </c>
      <c r="D19" s="68">
        <v>24</v>
      </c>
      <c r="E19" s="68">
        <v>0</v>
      </c>
      <c r="F19" s="68">
        <v>0</v>
      </c>
      <c r="G19" s="68">
        <v>84</v>
      </c>
      <c r="H19" s="68">
        <v>37</v>
      </c>
      <c r="I19" s="75"/>
      <c r="J19" s="77"/>
    </row>
    <row r="20" spans="1:10" ht="19.5" customHeight="1" x14ac:dyDescent="0.25">
      <c r="A20" s="76"/>
      <c r="B20" s="38" t="s">
        <v>191</v>
      </c>
      <c r="C20" s="67">
        <v>0</v>
      </c>
      <c r="D20" s="67">
        <v>0</v>
      </c>
      <c r="E20" s="67">
        <v>0</v>
      </c>
      <c r="F20" s="67">
        <v>0</v>
      </c>
      <c r="G20" s="67">
        <v>1</v>
      </c>
      <c r="H20" s="67">
        <v>0</v>
      </c>
      <c r="I20" s="75"/>
      <c r="J20" s="77"/>
    </row>
    <row r="21" spans="1:10" ht="19.5" customHeight="1" x14ac:dyDescent="0.25">
      <c r="A21" s="76"/>
      <c r="B21" s="36" t="s">
        <v>196</v>
      </c>
      <c r="C21" s="68">
        <v>0</v>
      </c>
      <c r="D21" s="68">
        <v>0</v>
      </c>
      <c r="E21" s="68">
        <v>0</v>
      </c>
      <c r="F21" s="68">
        <v>1</v>
      </c>
      <c r="G21" s="68">
        <v>0</v>
      </c>
      <c r="H21" s="68">
        <v>0</v>
      </c>
      <c r="I21" s="75"/>
      <c r="J21" s="77"/>
    </row>
    <row r="22" spans="1:10" ht="19.5" customHeight="1" x14ac:dyDescent="0.25">
      <c r="A22" s="76"/>
      <c r="B22" s="38" t="s">
        <v>152</v>
      </c>
      <c r="C22" s="67">
        <v>0</v>
      </c>
      <c r="D22" s="67">
        <v>0</v>
      </c>
      <c r="E22" s="67">
        <v>0</v>
      </c>
      <c r="F22" s="67">
        <v>0</v>
      </c>
      <c r="G22" s="67">
        <v>1</v>
      </c>
      <c r="H22" s="67">
        <v>1</v>
      </c>
      <c r="I22" s="75"/>
      <c r="J22" s="77"/>
    </row>
    <row r="23" spans="1:10" ht="19.5" customHeight="1" x14ac:dyDescent="0.25">
      <c r="A23" s="76"/>
      <c r="B23" s="36" t="s">
        <v>183</v>
      </c>
      <c r="C23" s="68">
        <v>0</v>
      </c>
      <c r="D23" s="68">
        <v>0</v>
      </c>
      <c r="E23" s="68">
        <v>0</v>
      </c>
      <c r="F23" s="68">
        <v>0</v>
      </c>
      <c r="G23" s="68">
        <v>2</v>
      </c>
      <c r="H23" s="68">
        <v>1</v>
      </c>
      <c r="I23" s="75"/>
      <c r="J23" s="77"/>
    </row>
    <row r="24" spans="1:10" ht="19.5" customHeight="1" x14ac:dyDescent="0.25">
      <c r="A24" s="76"/>
      <c r="B24" s="38" t="s">
        <v>154</v>
      </c>
      <c r="C24" s="67">
        <v>0</v>
      </c>
      <c r="D24" s="67">
        <v>0</v>
      </c>
      <c r="E24" s="67">
        <v>0</v>
      </c>
      <c r="F24" s="67">
        <v>0</v>
      </c>
      <c r="G24" s="67">
        <v>4</v>
      </c>
      <c r="H24" s="67">
        <v>3</v>
      </c>
      <c r="I24" s="75"/>
      <c r="J24" s="77"/>
    </row>
    <row r="25" spans="1:10" ht="19.5" customHeight="1" x14ac:dyDescent="0.25">
      <c r="A25" s="76"/>
      <c r="B25" s="36" t="s">
        <v>203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1</v>
      </c>
      <c r="I25" s="75"/>
      <c r="J25" s="77"/>
    </row>
    <row r="26" spans="1:10" ht="19.5" customHeight="1" x14ac:dyDescent="0.25">
      <c r="A26" s="76"/>
      <c r="B26" s="38" t="s">
        <v>155</v>
      </c>
      <c r="C26" s="67">
        <v>0</v>
      </c>
      <c r="D26" s="67">
        <v>0</v>
      </c>
      <c r="E26" s="67">
        <v>1</v>
      </c>
      <c r="F26" s="67">
        <v>0</v>
      </c>
      <c r="G26" s="67">
        <v>2</v>
      </c>
      <c r="H26" s="67">
        <v>2</v>
      </c>
      <c r="I26" s="75"/>
      <c r="J26" s="77"/>
    </row>
    <row r="27" spans="1:10" ht="19.5" customHeight="1" x14ac:dyDescent="0.25">
      <c r="A27" s="76"/>
      <c r="B27" s="36" t="s">
        <v>204</v>
      </c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1</v>
      </c>
      <c r="I27" s="75"/>
      <c r="J27" s="77"/>
    </row>
    <row r="28" spans="1:10" ht="19.5" customHeight="1" x14ac:dyDescent="0.25">
      <c r="A28" s="76"/>
      <c r="B28" s="38" t="s">
        <v>205</v>
      </c>
      <c r="C28" s="67">
        <v>0</v>
      </c>
      <c r="D28" s="67">
        <v>0</v>
      </c>
      <c r="E28" s="67">
        <v>1</v>
      </c>
      <c r="F28" s="67">
        <v>0</v>
      </c>
      <c r="G28" s="67">
        <v>0</v>
      </c>
      <c r="H28" s="67">
        <v>0</v>
      </c>
      <c r="I28" s="75"/>
      <c r="J28" s="77"/>
    </row>
    <row r="29" spans="1:10" ht="19.5" customHeight="1" x14ac:dyDescent="0.25">
      <c r="A29" s="76"/>
      <c r="B29" s="36" t="s">
        <v>157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1</v>
      </c>
      <c r="I29" s="75"/>
      <c r="J29" s="77"/>
    </row>
    <row r="30" spans="1:10" ht="19.5" customHeight="1" x14ac:dyDescent="0.25">
      <c r="A30" s="76"/>
      <c r="B30" s="38" t="s">
        <v>158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1</v>
      </c>
      <c r="I30" s="75"/>
      <c r="J30" s="77"/>
    </row>
    <row r="31" spans="1:10" ht="19.5" customHeight="1" x14ac:dyDescent="0.25">
      <c r="A31" s="76"/>
      <c r="B31" s="36" t="s">
        <v>159</v>
      </c>
      <c r="C31" s="68">
        <v>0</v>
      </c>
      <c r="D31" s="68">
        <v>1</v>
      </c>
      <c r="E31" s="68">
        <v>1</v>
      </c>
      <c r="F31" s="68">
        <v>1</v>
      </c>
      <c r="G31" s="68">
        <v>4</v>
      </c>
      <c r="H31" s="68">
        <v>2</v>
      </c>
      <c r="I31" s="75"/>
      <c r="J31" s="77"/>
    </row>
    <row r="32" spans="1:10" ht="19.5" customHeight="1" x14ac:dyDescent="0.25">
      <c r="A32" s="76"/>
      <c r="B32" s="38" t="s">
        <v>197</v>
      </c>
      <c r="C32" s="67">
        <v>0</v>
      </c>
      <c r="D32" s="67">
        <v>0</v>
      </c>
      <c r="E32" s="67">
        <v>0</v>
      </c>
      <c r="F32" s="67">
        <v>0</v>
      </c>
      <c r="G32" s="67">
        <v>1</v>
      </c>
      <c r="H32" s="67">
        <v>0</v>
      </c>
      <c r="I32" s="75"/>
      <c r="J32" s="77"/>
    </row>
    <row r="33" spans="1:10" ht="19.5" customHeight="1" x14ac:dyDescent="0.25">
      <c r="A33" s="76"/>
      <c r="B33" s="36" t="s">
        <v>286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1</v>
      </c>
      <c r="I33" s="75"/>
      <c r="J33" s="77"/>
    </row>
    <row r="34" spans="1:10" ht="19.5" customHeight="1" x14ac:dyDescent="0.25">
      <c r="A34" s="76"/>
      <c r="B34" s="38" t="s">
        <v>186</v>
      </c>
      <c r="C34" s="67">
        <v>1</v>
      </c>
      <c r="D34" s="67">
        <v>0</v>
      </c>
      <c r="E34" s="67">
        <v>1</v>
      </c>
      <c r="F34" s="67">
        <v>0</v>
      </c>
      <c r="G34" s="67">
        <v>1</v>
      </c>
      <c r="H34" s="67">
        <v>2</v>
      </c>
      <c r="I34" s="75"/>
      <c r="J34" s="77"/>
    </row>
    <row r="35" spans="1:10" ht="19.5" customHeight="1" x14ac:dyDescent="0.25">
      <c r="A35" s="76"/>
      <c r="B35" s="36" t="s">
        <v>161</v>
      </c>
      <c r="C35" s="68">
        <v>0</v>
      </c>
      <c r="D35" s="68">
        <v>2</v>
      </c>
      <c r="E35" s="68">
        <v>0</v>
      </c>
      <c r="F35" s="68">
        <v>0</v>
      </c>
      <c r="G35" s="68">
        <v>0</v>
      </c>
      <c r="H35" s="68">
        <v>0</v>
      </c>
      <c r="I35" s="75"/>
      <c r="J35" s="77"/>
    </row>
    <row r="36" spans="1:10" ht="19.5" customHeight="1" x14ac:dyDescent="0.25">
      <c r="A36" s="76"/>
      <c r="B36" s="38" t="s">
        <v>193</v>
      </c>
      <c r="C36" s="67">
        <v>0</v>
      </c>
      <c r="D36" s="67">
        <v>0</v>
      </c>
      <c r="E36" s="67">
        <v>0</v>
      </c>
      <c r="F36" s="67">
        <v>0</v>
      </c>
      <c r="G36" s="67">
        <v>0</v>
      </c>
      <c r="H36" s="67">
        <v>1</v>
      </c>
      <c r="I36" s="75"/>
      <c r="J36" s="77"/>
    </row>
    <row r="37" spans="1:10" ht="19.5" customHeight="1" x14ac:dyDescent="0.25">
      <c r="A37" s="76"/>
      <c r="B37" s="36" t="s">
        <v>174</v>
      </c>
      <c r="C37" s="68">
        <v>0</v>
      </c>
      <c r="D37" s="68">
        <v>0</v>
      </c>
      <c r="E37" s="68">
        <v>0</v>
      </c>
      <c r="F37" s="68">
        <v>0</v>
      </c>
      <c r="G37" s="68">
        <v>1</v>
      </c>
      <c r="H37" s="68">
        <v>1</v>
      </c>
      <c r="I37" s="75"/>
      <c r="J37" s="77"/>
    </row>
    <row r="38" spans="1:10" ht="19.5" customHeight="1" x14ac:dyDescent="0.25">
      <c r="A38" s="76"/>
      <c r="B38" s="38" t="s">
        <v>163</v>
      </c>
      <c r="C38" s="67">
        <v>0</v>
      </c>
      <c r="D38" s="67">
        <v>0</v>
      </c>
      <c r="E38" s="67">
        <v>2</v>
      </c>
      <c r="F38" s="67">
        <v>0</v>
      </c>
      <c r="G38" s="67">
        <v>2</v>
      </c>
      <c r="H38" s="67">
        <v>0</v>
      </c>
      <c r="I38" s="75"/>
      <c r="J38" s="77"/>
    </row>
    <row r="39" spans="1:10" ht="19.5" customHeight="1" x14ac:dyDescent="0.25">
      <c r="A39" s="76"/>
      <c r="B39" s="36" t="s">
        <v>187</v>
      </c>
      <c r="C39" s="68">
        <v>0</v>
      </c>
      <c r="D39" s="68">
        <v>0</v>
      </c>
      <c r="E39" s="68">
        <v>1</v>
      </c>
      <c r="F39" s="68">
        <v>1</v>
      </c>
      <c r="G39" s="68">
        <v>1</v>
      </c>
      <c r="H39" s="68">
        <v>0</v>
      </c>
      <c r="I39" s="75"/>
      <c r="J39" s="77"/>
    </row>
    <row r="40" spans="1:10" ht="19.5" customHeight="1" x14ac:dyDescent="0.25">
      <c r="A40" s="76"/>
      <c r="B40" s="38" t="s">
        <v>281</v>
      </c>
      <c r="C40" s="67">
        <v>0</v>
      </c>
      <c r="D40" s="67">
        <v>0</v>
      </c>
      <c r="E40" s="67">
        <v>0</v>
      </c>
      <c r="F40" s="67">
        <v>0</v>
      </c>
      <c r="G40" s="67">
        <v>1</v>
      </c>
      <c r="H40" s="67">
        <v>0</v>
      </c>
      <c r="I40" s="75"/>
      <c r="J40" s="77"/>
    </row>
    <row r="41" spans="1:10" ht="19.5" customHeight="1" x14ac:dyDescent="0.25">
      <c r="A41" s="76"/>
      <c r="B41" s="36" t="s">
        <v>165</v>
      </c>
      <c r="C41" s="68">
        <v>0</v>
      </c>
      <c r="D41" s="68">
        <v>0</v>
      </c>
      <c r="E41" s="68">
        <v>0</v>
      </c>
      <c r="F41" s="68">
        <v>1</v>
      </c>
      <c r="G41" s="68">
        <v>1</v>
      </c>
      <c r="H41" s="68">
        <v>2</v>
      </c>
      <c r="I41" s="75"/>
      <c r="J41" s="77"/>
    </row>
    <row r="42" spans="1:10" ht="19.5" customHeight="1" x14ac:dyDescent="0.25">
      <c r="A42" s="76"/>
      <c r="B42" s="38" t="s">
        <v>168</v>
      </c>
      <c r="C42" s="67">
        <v>0</v>
      </c>
      <c r="D42" s="67">
        <v>2</v>
      </c>
      <c r="E42" s="67">
        <v>0</v>
      </c>
      <c r="F42" s="67">
        <v>1</v>
      </c>
      <c r="G42" s="67">
        <v>2</v>
      </c>
      <c r="H42" s="67">
        <v>1</v>
      </c>
      <c r="I42" s="75"/>
      <c r="J42" s="77"/>
    </row>
    <row r="43" spans="1:10" ht="19.5" customHeight="1" x14ac:dyDescent="0.25">
      <c r="A43" s="76"/>
      <c r="B43" s="36" t="s">
        <v>170</v>
      </c>
      <c r="C43" s="68">
        <v>0</v>
      </c>
      <c r="D43" s="68">
        <v>0</v>
      </c>
      <c r="E43" s="68">
        <v>0</v>
      </c>
      <c r="F43" s="68">
        <v>0</v>
      </c>
      <c r="G43" s="68">
        <v>4</v>
      </c>
      <c r="H43" s="68">
        <v>1</v>
      </c>
      <c r="I43" s="75"/>
      <c r="J43" s="77"/>
    </row>
    <row r="44" spans="1:10" ht="19.5" customHeight="1" x14ac:dyDescent="0.25">
      <c r="A44" s="76"/>
      <c r="B44" s="81" t="s">
        <v>42</v>
      </c>
      <c r="C44" s="86">
        <f>SUM(C9:C43)</f>
        <v>1</v>
      </c>
      <c r="D44" s="86">
        <f t="shared" ref="D44:H44" si="0">SUM(D9:D43)</f>
        <v>38</v>
      </c>
      <c r="E44" s="86">
        <f t="shared" si="0"/>
        <v>7</v>
      </c>
      <c r="F44" s="86">
        <f t="shared" si="0"/>
        <v>5</v>
      </c>
      <c r="G44" s="86">
        <f t="shared" si="0"/>
        <v>121</v>
      </c>
      <c r="H44" s="86">
        <f t="shared" si="0"/>
        <v>65</v>
      </c>
      <c r="I44" s="75"/>
      <c r="J44" s="77"/>
    </row>
    <row r="45" spans="1:10" x14ac:dyDescent="0.25">
      <c r="A45" s="74"/>
      <c r="B45" s="104" t="s">
        <v>219</v>
      </c>
      <c r="C45" s="99"/>
      <c r="D45" s="99"/>
      <c r="E45" s="99"/>
      <c r="F45" s="99"/>
      <c r="G45" s="99"/>
      <c r="H45" s="99"/>
      <c r="I45" s="72"/>
    </row>
  </sheetData>
  <mergeCells count="1">
    <mergeCell ref="B3:H3"/>
  </mergeCells>
  <hyperlinks>
    <hyperlink ref="B1" location="'1343'!A1" display="Tornar taula principa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activeCell="I12" sqref="I12"/>
    </sheetView>
  </sheetViews>
  <sheetFormatPr defaultColWidth="11.44140625" defaultRowHeight="13.2" x14ac:dyDescent="0.25"/>
  <cols>
    <col min="1" max="1" width="1" style="71" customWidth="1"/>
    <col min="2" max="3" width="26.109375" style="71" customWidth="1"/>
    <col min="4" max="4" width="31.44140625" style="71" customWidth="1"/>
    <col min="5" max="5" width="0.88671875" style="71" customWidth="1"/>
    <col min="6" max="16384" width="11.44140625" style="71"/>
  </cols>
  <sheetData>
    <row r="1" spans="1:6" x14ac:dyDescent="0.25">
      <c r="B1" s="101" t="s">
        <v>50</v>
      </c>
      <c r="C1" s="101"/>
    </row>
    <row r="2" spans="1:6" x14ac:dyDescent="0.25">
      <c r="B2" s="45"/>
      <c r="C2" s="45"/>
    </row>
    <row r="3" spans="1:6" ht="13.8" x14ac:dyDescent="0.25">
      <c r="B3" s="194" t="s">
        <v>209</v>
      </c>
      <c r="C3" s="194"/>
      <c r="D3" s="194"/>
      <c r="E3" s="194"/>
      <c r="F3" s="194"/>
    </row>
    <row r="4" spans="1:6" ht="13.8" x14ac:dyDescent="0.25">
      <c r="B4" s="118" t="s">
        <v>68</v>
      </c>
      <c r="C4" s="118"/>
      <c r="D4" s="118"/>
      <c r="E4" s="118"/>
      <c r="F4" s="118"/>
    </row>
    <row r="6" spans="1:6" ht="3.75" customHeight="1" x14ac:dyDescent="0.25">
      <c r="A6" s="80"/>
      <c r="B6" s="79"/>
      <c r="C6" s="79"/>
      <c r="D6" s="79"/>
      <c r="E6" s="78"/>
    </row>
    <row r="7" spans="1:6" ht="31.5" customHeight="1" x14ac:dyDescent="0.25">
      <c r="A7" s="76"/>
      <c r="B7" s="126" t="s">
        <v>69</v>
      </c>
      <c r="C7" s="128" t="s">
        <v>207</v>
      </c>
      <c r="D7" s="91" t="s">
        <v>208</v>
      </c>
      <c r="E7" s="75"/>
    </row>
    <row r="8" spans="1:6" ht="19.5" customHeight="1" x14ac:dyDescent="0.25">
      <c r="A8" s="76"/>
      <c r="B8" s="38" t="s">
        <v>150</v>
      </c>
      <c r="C8" s="67">
        <v>10</v>
      </c>
      <c r="D8" s="67">
        <v>23</v>
      </c>
      <c r="E8" s="75"/>
    </row>
    <row r="9" spans="1:6" ht="19.5" customHeight="1" x14ac:dyDescent="0.25">
      <c r="A9" s="76"/>
      <c r="B9" s="36" t="s">
        <v>151</v>
      </c>
      <c r="C9" s="68">
        <v>1</v>
      </c>
      <c r="D9" s="68"/>
      <c r="E9" s="75"/>
    </row>
    <row r="10" spans="1:6" ht="19.5" customHeight="1" x14ac:dyDescent="0.25">
      <c r="A10" s="76"/>
      <c r="B10" s="38" t="s">
        <v>155</v>
      </c>
      <c r="C10" s="67">
        <v>1</v>
      </c>
      <c r="D10" s="67"/>
      <c r="E10" s="75"/>
    </row>
    <row r="11" spans="1:6" ht="19.5" customHeight="1" x14ac:dyDescent="0.25">
      <c r="A11" s="76"/>
      <c r="B11" s="36" t="s">
        <v>158</v>
      </c>
      <c r="C11" s="68">
        <v>1</v>
      </c>
      <c r="D11" s="68"/>
      <c r="E11" s="75"/>
    </row>
    <row r="12" spans="1:6" ht="19.5" customHeight="1" x14ac:dyDescent="0.25">
      <c r="A12" s="76"/>
      <c r="B12" s="38" t="s">
        <v>174</v>
      </c>
      <c r="C12" s="67"/>
      <c r="D12" s="67">
        <v>1</v>
      </c>
      <c r="E12" s="75"/>
    </row>
    <row r="13" spans="1:6" ht="19.5" customHeight="1" x14ac:dyDescent="0.25">
      <c r="A13" s="76"/>
      <c r="B13" s="36" t="s">
        <v>168</v>
      </c>
      <c r="C13" s="68">
        <v>1</v>
      </c>
      <c r="D13" s="68"/>
      <c r="E13" s="75"/>
    </row>
    <row r="14" spans="1:6" ht="19.5" customHeight="1" x14ac:dyDescent="0.25">
      <c r="A14" s="76"/>
      <c r="B14" s="168" t="s">
        <v>170</v>
      </c>
      <c r="C14" s="169"/>
      <c r="D14" s="169">
        <v>1</v>
      </c>
      <c r="E14" s="75"/>
    </row>
    <row r="15" spans="1:6" ht="19.5" customHeight="1" x14ac:dyDescent="0.25">
      <c r="A15" s="76"/>
      <c r="B15" s="90" t="s">
        <v>42</v>
      </c>
      <c r="C15" s="121">
        <f>SUM(C8:C12)</f>
        <v>13</v>
      </c>
      <c r="D15" s="121">
        <f>SUM(D8:D12)</f>
        <v>24</v>
      </c>
      <c r="E15" s="75"/>
    </row>
    <row r="16" spans="1:6" x14ac:dyDescent="0.25">
      <c r="A16" s="111"/>
      <c r="B16" s="104" t="s">
        <v>219</v>
      </c>
      <c r="C16" s="108"/>
      <c r="D16" s="73"/>
      <c r="E16" s="72"/>
    </row>
  </sheetData>
  <mergeCells count="1">
    <mergeCell ref="B3:F3"/>
  </mergeCells>
  <hyperlinks>
    <hyperlink ref="B1" location="'1343'!A1" display="Tornar taula principa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22</vt:i4>
      </vt:variant>
      <vt:variant>
        <vt:lpstr>Intervals amb nom</vt:lpstr>
      </vt:variant>
      <vt:variant>
        <vt:i4>1</vt:i4>
      </vt:variant>
    </vt:vector>
  </HeadingPairs>
  <TitlesOfParts>
    <vt:vector size="23" baseType="lpstr">
      <vt:lpstr>1343</vt:lpstr>
      <vt:lpstr>200</vt:lpstr>
      <vt:lpstr>205</vt:lpstr>
      <vt:lpstr>210</vt:lpstr>
      <vt:lpstr>230</vt:lpstr>
      <vt:lpstr>240</vt:lpstr>
      <vt:lpstr>250</vt:lpstr>
      <vt:lpstr>270</vt:lpstr>
      <vt:lpstr>280</vt:lpstr>
      <vt:lpstr>290</vt:lpstr>
      <vt:lpstr>300</vt:lpstr>
      <vt:lpstr>310</vt:lpstr>
      <vt:lpstr>330</vt:lpstr>
      <vt:lpstr>340</vt:lpstr>
      <vt:lpstr>370</vt:lpstr>
      <vt:lpstr>390</vt:lpstr>
      <vt:lpstr>410</vt:lpstr>
      <vt:lpstr>480</vt:lpstr>
      <vt:lpstr>801</vt:lpstr>
      <vt:lpstr>820</vt:lpstr>
      <vt:lpstr>860</vt:lpstr>
      <vt:lpstr>TOTAL UPC</vt:lpstr>
      <vt:lpstr>'1343'!_1Àrea_d_impressió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2010-08-04T06:54:13Z</dcterms:created>
  <dcterms:modified xsi:type="dcterms:W3CDTF">2018-07-13T10:40:39Z</dcterms:modified>
</cp:coreProperties>
</file>