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71" i="1" l="1"/>
  <c r="J71" i="1"/>
  <c r="K92" i="1"/>
  <c r="J92" i="1"/>
  <c r="E92" i="1"/>
  <c r="F92" i="1"/>
  <c r="G92" i="1"/>
  <c r="H92" i="1"/>
  <c r="D92" i="1"/>
  <c r="E71" i="1"/>
  <c r="F71" i="1"/>
  <c r="G71" i="1"/>
  <c r="H71" i="1"/>
  <c r="D71" i="1"/>
  <c r="I71" i="1"/>
  <c r="K42" i="1"/>
  <c r="I92" i="1" l="1"/>
</calcChain>
</file>

<file path=xl/sharedStrings.xml><?xml version="1.0" encoding="utf-8"?>
<sst xmlns="http://schemas.openxmlformats.org/spreadsheetml/2006/main" count="127" uniqueCount="90">
  <si>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</si>
  <si>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</si>
  <si>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</si>
  <si>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</si>
  <si>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</si>
  <si>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</si>
  <si>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</si>
  <si>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</si>
  <si>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</si>
  <si>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</si>
  <si>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</si>
  <si>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</si>
  <si>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</si>
  <si>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</si>
  <si>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</si>
  <si>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</si>
  <si>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</si>
  <si>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820 EUETIB</t>
  </si>
  <si>
    <t>860 EEI</t>
  </si>
  <si>
    <t>Total centres adscrits</t>
  </si>
  <si>
    <t>Total centres propis</t>
  </si>
  <si>
    <t>CENTRES ADSCRITS</t>
  </si>
  <si>
    <t>CENTRES PROPIS</t>
  </si>
  <si>
    <t>Centre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</si>
  <si>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</si>
  <si>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</si>
  <si>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</si>
  <si>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</si>
  <si>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</si>
  <si>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</si>
  <si>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Nom de la titulació</t>
  </si>
  <si>
    <t xml:space="preserve"> </t>
  </si>
  <si>
    <t xml:space="preserve">(2) Estudiantat equivalent a temps complet = crèdits matriculats anuals / crèdits teòrics de la titulació anuals  </t>
  </si>
  <si>
    <t>Aquestes dades són del curs acadèmic i, per tant, sumen els crèdits matriculats als dos quadrimestres</t>
  </si>
  <si>
    <t xml:space="preserve">(1) Inclou l'estudiantat amb matrícula de PFC              
  </t>
  </si>
  <si>
    <t>Grau en Matemàtiques</t>
  </si>
  <si>
    <t>Grau en Enginyeria de sistemes audiovisuals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</si>
  <si>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</si>
  <si>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</si>
  <si>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</si>
  <si>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</si>
  <si>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química</t>
  </si>
  <si>
    <t>Grau en Enginyeria en tecnologies aeroespacials</t>
  </si>
  <si>
    <t>Grau en Enginyeria en vehicles aeroespacials</t>
  </si>
  <si>
    <t>Grau en Enginyeria de disseny industrial i desenvolupament del producte</t>
  </si>
  <si>
    <t>Grau en Enginyeria en tecnologies industrials</t>
  </si>
  <si>
    <t>Grau en Arquitectura</t>
  </si>
  <si>
    <t>Grau en Estudis d'arquitectura</t>
  </si>
  <si>
    <t>Grau en Enginyeria de sistemes electrònics</t>
  </si>
  <si>
    <t>Grau en Ciències i tecnologies de telecomunicació</t>
  </si>
  <si>
    <t>Grau en Enginyeria de sistemes de telecomunicació</t>
  </si>
  <si>
    <t>Grau en Enginyeria telemàtica</t>
  </si>
  <si>
    <t>Grau en Enginyeria física</t>
  </si>
  <si>
    <t>Grau en Enginyeria de tecnologies i serveis de telecomunicació</t>
  </si>
  <si>
    <t>Grau en Enginyeria de materials</t>
  </si>
  <si>
    <t>Grau en Enginyeria civil</t>
  </si>
  <si>
    <t>Grau en Enginyeria d'obres públiques</t>
  </si>
  <si>
    <t>Grau en Enginyeria geològica</t>
  </si>
  <si>
    <t>Grau en Enginyeria informàtica</t>
  </si>
  <si>
    <t>Grau en Enginyeria en sistemes i tecnologia naval</t>
  </si>
  <si>
    <t>Grau en Tecnologies marines</t>
  </si>
  <si>
    <t>Grau en Nàutica i transport marítim</t>
  </si>
  <si>
    <t>Grau en Enginyeria d'aeronavegació</t>
  </si>
  <si>
    <t>Grau en Enginyeria d'aeroports</t>
  </si>
  <si>
    <t>Grau en Enginyeria de sistemes aeroespacials</t>
  </si>
  <si>
    <t>Grau en Ciències i tecnologies de l'edificació</t>
  </si>
  <si>
    <t>Grau en Enginyeria geomàtica i topografia</t>
  </si>
  <si>
    <t>Grau en Arquitectura tècnica i edificació</t>
  </si>
  <si>
    <t>Grau en Enginyeria de sistemes TIC</t>
  </si>
  <si>
    <t>Grau en Enginyeria de recursos energètics i miners</t>
  </si>
  <si>
    <t>Grau en Òptica i optometria</t>
  </si>
  <si>
    <t>Grau en Enginyeria agrícola</t>
  </si>
  <si>
    <t>Grau en Enginyeria alimentària</t>
  </si>
  <si>
    <t>Grau en Enginyeria agroambiental i del paisatge</t>
  </si>
  <si>
    <t>Grau en Enginyeria de sistemes biològics</t>
  </si>
  <si>
    <t>Grau en Administració i direcció d'empreses</t>
  </si>
  <si>
    <t>Grau en Màrqueting i comunicació digital</t>
  </si>
  <si>
    <t>Grau en Multimèdia</t>
  </si>
  <si>
    <t>Grau en Fotografia i creació digital</t>
  </si>
  <si>
    <t>Grau en Disseny i desenvolupament de videojocs</t>
  </si>
  <si>
    <t>Grau en Enginyeria biomèdica</t>
  </si>
  <si>
    <t>Grau en Enginyeria de l'energia</t>
  </si>
  <si>
    <t>Grau en Enginyeria en organització industrial</t>
  </si>
  <si>
    <t>205 ESEIAAT</t>
  </si>
  <si>
    <t xml:space="preserve">Grau Fase Inicial Comuna </t>
  </si>
  <si>
    <t>Doble tiulació en Grau en Enginyeria de Sistemes Aeroespacials i Grau en Enginyeria Telemàtica o Grau en Enginyeria de Sistemes de Telecomunicació</t>
  </si>
  <si>
    <t>Grau Fase Inicial Comuna (estudis telecomunicació)</t>
  </si>
  <si>
    <t>Grau Fase Inicial Comuna (estudis aeronavegació)</t>
  </si>
  <si>
    <t>Matrícula ordinària (1)</t>
  </si>
  <si>
    <t>EETC 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</si>
</sst>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6" formatCode="_(#,##0.0_);_(\(#,##0.0\);_(&quot;-&quot;_);_(@_)"/>
    <numFmt numFmtId="175" formatCode="_(#,##0_);_(\(#,##0\);_(&quot;-&quot;_);_(@_)"/>
    <numFmt numFmtId="17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right" vertical="center" wrapText="1"/>
    </xf>
    <xf numFmtId="164" fontId="4" fillId="6" borderId="1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5" fontId="5" fillId="4" borderId="1" xfId="3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0" fontId="5" fillId="4" borderId="1" xfId="1" applyNumberFormat="1" applyFont="1" applyFill="1" applyBorder="1" applyAlignment="1">
      <alignment horizontal="right" vertical="center" wrapText="1"/>
    </xf>
    <xf numFmtId="0" fontId="4" fillId="6" borderId="1" xfId="3" applyFont="1" applyFill="1" applyBorder="1" applyAlignment="1">
      <alignment vertical="center" wrapText="1"/>
    </xf>
    <xf numFmtId="0" fontId="4" fillId="5" borderId="1" xfId="3" applyFont="1" applyFill="1" applyBorder="1" applyAlignment="1">
      <alignment horizontal="left" vertical="center" wrapText="1"/>
    </xf>
    <xf numFmtId="0" fontId="4" fillId="5" borderId="1" xfId="3" applyFont="1" applyFill="1" applyBorder="1" applyAlignment="1">
      <alignment vertical="center" wrapText="1"/>
    </xf>
    <xf numFmtId="0" fontId="4" fillId="5" borderId="1" xfId="3" applyFont="1" applyFill="1" applyBorder="1" applyAlignment="1">
      <alignment horizontal="left" vertical="center" wrapText="1"/>
    </xf>
    <xf numFmtId="166" fontId="4" fillId="5" borderId="1" xfId="3" applyNumberFormat="1" applyFont="1" applyFill="1" applyBorder="1" applyAlignment="1">
      <alignment horizontal="right" vertical="center" wrapText="1"/>
    </xf>
    <xf numFmtId="166" fontId="4" fillId="6" borderId="1" xfId="3" applyNumberFormat="1" applyFont="1" applyFill="1" applyBorder="1" applyAlignment="1">
      <alignment horizontal="right" vertical="center" wrapText="1"/>
    </xf>
    <xf numFmtId="166" fontId="4" fillId="6" borderId="1" xfId="0" applyNumberFormat="1" applyFont="1" applyFill="1" applyBorder="1" applyAlignment="1">
      <alignment vertical="center"/>
    </xf>
    <xf numFmtId="166" fontId="5" fillId="4" borderId="1" xfId="3" applyNumberFormat="1" applyFont="1" applyFill="1" applyBorder="1" applyAlignment="1">
      <alignment horizontal="right" vertical="center" wrapText="1"/>
    </xf>
    <xf numFmtId="176" fontId="4" fillId="6" borderId="1" xfId="2" applyNumberFormat="1" applyFont="1" applyFill="1" applyBorder="1" applyAlignment="1">
      <alignment horizontal="right" vertical="center" wrapText="1"/>
    </xf>
    <xf numFmtId="176" fontId="4" fillId="5" borderId="1" xfId="2" applyNumberFormat="1" applyFont="1" applyFill="1" applyBorder="1" applyAlignment="1">
      <alignment horizontal="right" vertical="center" wrapText="1"/>
    </xf>
  </cellXfs>
  <cellStyles count="4">
    <cellStyle name="Millares" xfId="2" builtinId="3"/>
    <cellStyle name="Normal" xfId="0" builtinId="0"/>
    <cellStyle name="Normal_Hoja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6"/>
  <sheetViews>
    <sheetView showGridLines="0" tabSelected="1" workbookViewId="0">
      <selection activeCell="O11" sqref="O11"/>
    </sheetView>
  </sheetViews>
  <sheetFormatPr baseColWidth="10" defaultRowHeight="12.75" x14ac:dyDescent="0.25"/>
  <cols>
    <col min="1" max="1" width="0.7109375" style="1" customWidth="1"/>
    <col min="2" max="2" width="16.28515625" style="1" customWidth="1"/>
    <col min="3" max="3" width="69.140625" style="1" customWidth="1"/>
    <col min="4" max="4" width="12.42578125" style="1" customWidth="1"/>
    <col min="5" max="9" width="11.5703125" style="1" bestFit="1" customWidth="1"/>
    <col min="10" max="10" width="12.42578125" style="1" bestFit="1" customWidth="1"/>
    <col min="11" max="11" width="13.140625" style="1" bestFit="1" customWidth="1"/>
    <col min="12" max="12" width="0.5703125" style="1" customWidth="1"/>
    <col min="13" max="16384" width="11.42578125" style="1"/>
  </cols>
  <sheetData>
    <row r="3" spans="1:12" x14ac:dyDescent="0.25">
      <c r="A3" s="22"/>
      <c r="B3" s="6"/>
      <c r="C3" s="6"/>
      <c r="D3" s="7"/>
      <c r="E3" s="7"/>
      <c r="F3" s="7"/>
      <c r="G3" s="7"/>
      <c r="H3" s="7"/>
      <c r="I3" s="7"/>
      <c r="J3" s="7"/>
      <c r="K3" s="7"/>
      <c r="L3" s="23"/>
    </row>
    <row r="4" spans="1:12" x14ac:dyDescent="0.25">
      <c r="A4" s="24"/>
      <c r="B4" s="25" t="s">
        <v>22</v>
      </c>
      <c r="C4" s="8"/>
      <c r="D4" s="9"/>
      <c r="E4" s="9"/>
      <c r="F4" s="9"/>
      <c r="G4" s="9"/>
      <c r="H4" s="9"/>
      <c r="I4" s="9" t="s">
        <v>31</v>
      </c>
      <c r="J4" s="9"/>
      <c r="K4" s="9"/>
      <c r="L4" s="26"/>
    </row>
    <row r="5" spans="1:12" ht="6" customHeight="1" x14ac:dyDescent="0.25">
      <c r="A5" s="24"/>
      <c r="B5" s="27"/>
      <c r="C5" s="10"/>
      <c r="D5" s="9"/>
      <c r="E5" s="9"/>
      <c r="F5" s="9"/>
      <c r="G5" s="9"/>
      <c r="H5" s="9"/>
      <c r="I5" s="9"/>
      <c r="J5" s="9"/>
      <c r="K5" s="2"/>
      <c r="L5" s="26"/>
    </row>
    <row r="6" spans="1:12" ht="51" x14ac:dyDescent="0.25">
      <c r="A6" s="24"/>
      <c r="B6" s="14" t="s">
        <v>23</v>
      </c>
      <c r="C6" s="14" t="s">
        <v>30</v>
      </c>
      <c r="D6" s="3" t="s">
        <v>88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29</v>
      </c>
      <c r="K6" s="3" t="s">
        <v>89</v>
      </c>
      <c r="L6" s="26"/>
    </row>
    <row r="7" spans="1:12" ht="19.5" customHeight="1" x14ac:dyDescent="0.25">
      <c r="A7" s="24"/>
      <c r="B7" s="15" t="s">
        <v>0</v>
      </c>
      <c r="C7" s="34" t="s">
        <v>35</v>
      </c>
      <c r="D7" s="39">
        <v>12385</v>
      </c>
      <c r="E7" s="39">
        <v>10850.5</v>
      </c>
      <c r="F7" s="39">
        <v>1362</v>
      </c>
      <c r="G7" s="39">
        <v>165</v>
      </c>
      <c r="H7" s="39">
        <v>7.5</v>
      </c>
      <c r="I7" s="5">
        <v>0.1238998788857489</v>
      </c>
      <c r="J7" s="42">
        <v>1264</v>
      </c>
      <c r="K7" s="42">
        <v>206.4166666666666</v>
      </c>
      <c r="L7" s="26"/>
    </row>
    <row r="8" spans="1:12" ht="19.5" customHeight="1" x14ac:dyDescent="0.25">
      <c r="A8" s="24"/>
      <c r="B8" s="35" t="s">
        <v>83</v>
      </c>
      <c r="C8" s="36" t="s">
        <v>84</v>
      </c>
      <c r="D8" s="38">
        <v>22210</v>
      </c>
      <c r="E8" s="38">
        <v>18766</v>
      </c>
      <c r="F8" s="38">
        <v>2898</v>
      </c>
      <c r="G8" s="38">
        <v>456</v>
      </c>
      <c r="H8" s="38">
        <v>90</v>
      </c>
      <c r="I8" s="4">
        <v>0.155065285907249</v>
      </c>
      <c r="J8" s="43">
        <v>2004</v>
      </c>
      <c r="K8" s="43">
        <v>370.16666666666742</v>
      </c>
      <c r="L8" s="26"/>
    </row>
    <row r="9" spans="1:12" ht="19.5" customHeight="1" x14ac:dyDescent="0.25">
      <c r="A9" s="24"/>
      <c r="B9" s="35"/>
      <c r="C9" s="36" t="s">
        <v>36</v>
      </c>
      <c r="D9" s="38">
        <v>7817</v>
      </c>
      <c r="E9" s="38">
        <v>6647</v>
      </c>
      <c r="F9" s="38">
        <v>990</v>
      </c>
      <c r="G9" s="38">
        <v>144</v>
      </c>
      <c r="H9" s="38">
        <v>36</v>
      </c>
      <c r="I9" s="4">
        <v>0.14967378789817065</v>
      </c>
      <c r="J9" s="43">
        <v>342</v>
      </c>
      <c r="K9" s="43">
        <v>130.28333333333333</v>
      </c>
      <c r="L9" s="26"/>
    </row>
    <row r="10" spans="1:12" ht="19.5" customHeight="1" x14ac:dyDescent="0.25">
      <c r="A10" s="24"/>
      <c r="B10" s="35"/>
      <c r="C10" s="36" t="s">
        <v>37</v>
      </c>
      <c r="D10" s="38">
        <v>2310</v>
      </c>
      <c r="E10" s="38">
        <v>2160</v>
      </c>
      <c r="F10" s="38">
        <v>102</v>
      </c>
      <c r="G10" s="38">
        <v>36</v>
      </c>
      <c r="H10" s="38">
        <v>12</v>
      </c>
      <c r="I10" s="4">
        <v>6.4935064935064929E-2</v>
      </c>
      <c r="J10" s="43">
        <v>447</v>
      </c>
      <c r="K10" s="43">
        <v>38.5</v>
      </c>
      <c r="L10" s="26"/>
    </row>
    <row r="11" spans="1:12" ht="19.5" customHeight="1" x14ac:dyDescent="0.25">
      <c r="A11" s="24"/>
      <c r="B11" s="35"/>
      <c r="C11" s="36" t="s">
        <v>38</v>
      </c>
      <c r="D11" s="38">
        <v>5226</v>
      </c>
      <c r="E11" s="38">
        <v>4404</v>
      </c>
      <c r="F11" s="38">
        <v>654</v>
      </c>
      <c r="G11" s="38">
        <v>138</v>
      </c>
      <c r="H11" s="38">
        <v>30</v>
      </c>
      <c r="I11" s="4">
        <v>0.15729047072330654</v>
      </c>
      <c r="J11" s="43">
        <v>454</v>
      </c>
      <c r="K11" s="43">
        <v>87.1</v>
      </c>
      <c r="L11" s="26"/>
    </row>
    <row r="12" spans="1:12" ht="19.5" customHeight="1" x14ac:dyDescent="0.25">
      <c r="A12" s="24"/>
      <c r="B12" s="35"/>
      <c r="C12" s="36" t="s">
        <v>39</v>
      </c>
      <c r="D12" s="38">
        <v>10147.5</v>
      </c>
      <c r="E12" s="38">
        <v>8668.5</v>
      </c>
      <c r="F12" s="38">
        <v>1075.5</v>
      </c>
      <c r="G12" s="38">
        <v>321</v>
      </c>
      <c r="H12" s="38">
        <v>82.5</v>
      </c>
      <c r="I12" s="4">
        <v>0.14575018477457502</v>
      </c>
      <c r="J12" s="43">
        <v>532.5</v>
      </c>
      <c r="K12" s="43">
        <v>169.12499999999997</v>
      </c>
      <c r="L12" s="26"/>
    </row>
    <row r="13" spans="1:12" ht="19.5" customHeight="1" x14ac:dyDescent="0.25">
      <c r="A13" s="24"/>
      <c r="B13" s="35"/>
      <c r="C13" s="36" t="s">
        <v>40</v>
      </c>
      <c r="D13" s="38">
        <v>10848</v>
      </c>
      <c r="E13" s="38">
        <v>9942</v>
      </c>
      <c r="F13" s="38">
        <v>810</v>
      </c>
      <c r="G13" s="38">
        <v>60</v>
      </c>
      <c r="H13" s="38">
        <v>36</v>
      </c>
      <c r="I13" s="4">
        <v>8.3517699115044253E-2</v>
      </c>
      <c r="J13" s="43">
        <v>1006.2</v>
      </c>
      <c r="K13" s="43">
        <v>180.79999999999995</v>
      </c>
      <c r="L13" s="26"/>
    </row>
    <row r="14" spans="1:12" ht="19.5" customHeight="1" x14ac:dyDescent="0.25">
      <c r="A14" s="24"/>
      <c r="B14" s="35"/>
      <c r="C14" s="36" t="s">
        <v>41</v>
      </c>
      <c r="D14" s="38">
        <v>3864</v>
      </c>
      <c r="E14" s="38">
        <v>3342</v>
      </c>
      <c r="F14" s="38">
        <v>324</v>
      </c>
      <c r="G14" s="38">
        <v>150</v>
      </c>
      <c r="H14" s="38">
        <v>48</v>
      </c>
      <c r="I14" s="4">
        <v>0.13509316770186336</v>
      </c>
      <c r="J14" s="43">
        <v>166</v>
      </c>
      <c r="K14" s="43">
        <v>64.400000000000006</v>
      </c>
      <c r="L14" s="26"/>
    </row>
    <row r="15" spans="1:12" ht="19.5" customHeight="1" x14ac:dyDescent="0.25">
      <c r="A15" s="24"/>
      <c r="B15" s="35"/>
      <c r="C15" s="36" t="s">
        <v>42</v>
      </c>
      <c r="D15" s="38">
        <v>15885</v>
      </c>
      <c r="E15" s="38">
        <v>14344.5</v>
      </c>
      <c r="F15" s="38">
        <v>1197</v>
      </c>
      <c r="G15" s="38">
        <v>270</v>
      </c>
      <c r="H15" s="38">
        <v>73.5</v>
      </c>
      <c r="I15" s="4">
        <v>9.6978281397544858E-2</v>
      </c>
      <c r="J15" s="43">
        <v>571.6</v>
      </c>
      <c r="K15" s="43">
        <v>264.75000000000017</v>
      </c>
      <c r="L15" s="26"/>
    </row>
    <row r="16" spans="1:12" ht="19.5" customHeight="1" x14ac:dyDescent="0.25">
      <c r="A16" s="24"/>
      <c r="B16" s="35"/>
      <c r="C16" s="36" t="s">
        <v>43</v>
      </c>
      <c r="D16" s="38">
        <v>15789.5</v>
      </c>
      <c r="E16" s="38">
        <v>13460</v>
      </c>
      <c r="F16" s="38">
        <v>1797</v>
      </c>
      <c r="G16" s="38">
        <v>381</v>
      </c>
      <c r="H16" s="38">
        <v>151.5</v>
      </c>
      <c r="I16" s="4">
        <v>0.14753475410874314</v>
      </c>
      <c r="J16" s="43">
        <v>750</v>
      </c>
      <c r="K16" s="43">
        <v>263.15833333333347</v>
      </c>
      <c r="L16" s="26"/>
    </row>
    <row r="17" spans="1:12" ht="19.5" customHeight="1" x14ac:dyDescent="0.25">
      <c r="A17" s="24"/>
      <c r="B17" s="35"/>
      <c r="C17" s="36" t="s">
        <v>44</v>
      </c>
      <c r="D17" s="38">
        <v>13293</v>
      </c>
      <c r="E17" s="38">
        <v>12747</v>
      </c>
      <c r="F17" s="38">
        <v>474</v>
      </c>
      <c r="G17" s="38">
        <v>60</v>
      </c>
      <c r="H17" s="38">
        <v>12</v>
      </c>
      <c r="I17" s="4">
        <v>4.1074249605055291E-2</v>
      </c>
      <c r="J17" s="43">
        <v>618</v>
      </c>
      <c r="K17" s="43">
        <v>221.54999999999995</v>
      </c>
      <c r="L17" s="26"/>
    </row>
    <row r="18" spans="1:12" ht="19.5" customHeight="1" x14ac:dyDescent="0.25">
      <c r="A18" s="24"/>
      <c r="B18" s="35"/>
      <c r="C18" s="36" t="s">
        <v>45</v>
      </c>
      <c r="D18" s="38">
        <v>44228.5</v>
      </c>
      <c r="E18" s="38">
        <v>35230</v>
      </c>
      <c r="F18" s="38">
        <v>6771</v>
      </c>
      <c r="G18" s="38">
        <v>1612.5</v>
      </c>
      <c r="H18" s="38">
        <v>615</v>
      </c>
      <c r="I18" s="4">
        <v>0.20345478594119176</v>
      </c>
      <c r="J18" s="43">
        <v>1698</v>
      </c>
      <c r="K18" s="43">
        <v>737.14166666666642</v>
      </c>
      <c r="L18" s="26"/>
    </row>
    <row r="19" spans="1:12" ht="19.5" customHeight="1" x14ac:dyDescent="0.25">
      <c r="A19" s="24"/>
      <c r="B19" s="18" t="s">
        <v>1</v>
      </c>
      <c r="C19" s="34" t="s">
        <v>46</v>
      </c>
      <c r="D19" s="39">
        <v>52198</v>
      </c>
      <c r="E19" s="39">
        <v>46258</v>
      </c>
      <c r="F19" s="39">
        <v>5074</v>
      </c>
      <c r="G19" s="39">
        <v>768.5</v>
      </c>
      <c r="H19" s="39">
        <v>97.5</v>
      </c>
      <c r="I19" s="5">
        <v>0.11379746350434883</v>
      </c>
      <c r="J19" s="42">
        <v>8843</v>
      </c>
      <c r="K19" s="42">
        <v>869.96666666666579</v>
      </c>
      <c r="L19" s="26"/>
    </row>
    <row r="20" spans="1:12" ht="19.5" customHeight="1" x14ac:dyDescent="0.25">
      <c r="A20" s="24"/>
      <c r="B20" s="18"/>
      <c r="C20" s="34" t="s">
        <v>47</v>
      </c>
      <c r="D20" s="39">
        <v>40909.5</v>
      </c>
      <c r="E20" s="39">
        <v>36965.5</v>
      </c>
      <c r="F20" s="39">
        <v>3944</v>
      </c>
      <c r="G20" s="39">
        <v>0</v>
      </c>
      <c r="H20" s="39">
        <v>0</v>
      </c>
      <c r="I20" s="5">
        <v>9.6407924809640791E-2</v>
      </c>
      <c r="J20" s="42">
        <v>15831</v>
      </c>
      <c r="K20" s="42">
        <v>681.82500000000005</v>
      </c>
      <c r="L20" s="26"/>
    </row>
    <row r="21" spans="1:12" ht="19.5" customHeight="1" x14ac:dyDescent="0.25">
      <c r="A21" s="24"/>
      <c r="B21" s="17" t="s">
        <v>2</v>
      </c>
      <c r="C21" s="36" t="s">
        <v>84</v>
      </c>
      <c r="D21" s="38">
        <v>3496</v>
      </c>
      <c r="E21" s="38">
        <v>3310</v>
      </c>
      <c r="F21" s="38">
        <v>180</v>
      </c>
      <c r="G21" s="38">
        <v>6</v>
      </c>
      <c r="H21" s="38">
        <v>0</v>
      </c>
      <c r="I21" s="4">
        <v>5.3203661327231123E-2</v>
      </c>
      <c r="J21" s="43">
        <v>2</v>
      </c>
      <c r="K21" s="43">
        <v>58.266666666666637</v>
      </c>
      <c r="L21" s="26"/>
    </row>
    <row r="22" spans="1:12" ht="19.5" customHeight="1" x14ac:dyDescent="0.25">
      <c r="A22" s="24"/>
      <c r="B22" s="17"/>
      <c r="C22" s="36" t="s">
        <v>36</v>
      </c>
      <c r="D22" s="38">
        <v>5847.5</v>
      </c>
      <c r="E22" s="38">
        <v>5019</v>
      </c>
      <c r="F22" s="38">
        <v>576.5</v>
      </c>
      <c r="G22" s="38">
        <v>186</v>
      </c>
      <c r="H22" s="38">
        <v>66</v>
      </c>
      <c r="I22" s="4">
        <v>0.14168448054724242</v>
      </c>
      <c r="J22" s="43">
        <v>2241.5</v>
      </c>
      <c r="K22" s="43">
        <v>97.458333333333314</v>
      </c>
      <c r="L22" s="26"/>
    </row>
    <row r="23" spans="1:12" ht="19.5" customHeight="1" x14ac:dyDescent="0.25">
      <c r="A23" s="24"/>
      <c r="B23" s="17"/>
      <c r="C23" s="36" t="s">
        <v>48</v>
      </c>
      <c r="D23" s="38">
        <v>5051.5</v>
      </c>
      <c r="E23" s="38">
        <v>4229</v>
      </c>
      <c r="F23" s="38">
        <v>617</v>
      </c>
      <c r="G23" s="38">
        <v>76.5</v>
      </c>
      <c r="H23" s="38">
        <v>129</v>
      </c>
      <c r="I23" s="4">
        <v>0.16282292388399486</v>
      </c>
      <c r="J23" s="43">
        <v>588</v>
      </c>
      <c r="K23" s="43">
        <v>84.191666666666649</v>
      </c>
      <c r="L23" s="26"/>
    </row>
    <row r="24" spans="1:12" ht="19.5" customHeight="1" x14ac:dyDescent="0.25">
      <c r="A24" s="24"/>
      <c r="B24" s="17"/>
      <c r="C24" s="36" t="s">
        <v>49</v>
      </c>
      <c r="D24" s="38">
        <v>7459</v>
      </c>
      <c r="E24" s="38">
        <v>6357.5</v>
      </c>
      <c r="F24" s="38">
        <v>866</v>
      </c>
      <c r="G24" s="38">
        <v>186</v>
      </c>
      <c r="H24" s="38">
        <v>49.5</v>
      </c>
      <c r="I24" s="4">
        <v>0.14767395093176028</v>
      </c>
      <c r="J24" s="43">
        <v>1735</v>
      </c>
      <c r="K24" s="43">
        <v>124.31666666666666</v>
      </c>
      <c r="L24" s="26"/>
    </row>
    <row r="25" spans="1:12" ht="19.5" customHeight="1" x14ac:dyDescent="0.25">
      <c r="A25" s="24"/>
      <c r="B25" s="17"/>
      <c r="C25" s="36" t="s">
        <v>50</v>
      </c>
      <c r="D25" s="38">
        <v>10371.5</v>
      </c>
      <c r="E25" s="38">
        <v>8356.5</v>
      </c>
      <c r="F25" s="38">
        <v>1442</v>
      </c>
      <c r="G25" s="38">
        <v>453</v>
      </c>
      <c r="H25" s="38">
        <v>120</v>
      </c>
      <c r="I25" s="4">
        <v>0.19428240852335726</v>
      </c>
      <c r="J25" s="43">
        <v>3809</v>
      </c>
      <c r="K25" s="43">
        <v>172.85833333333341</v>
      </c>
      <c r="L25" s="26"/>
    </row>
    <row r="26" spans="1:12" ht="19.5" customHeight="1" x14ac:dyDescent="0.25">
      <c r="A26" s="24"/>
      <c r="B26" s="17"/>
      <c r="C26" s="36" t="s">
        <v>51</v>
      </c>
      <c r="D26" s="38">
        <v>5320.5</v>
      </c>
      <c r="E26" s="38">
        <v>4206</v>
      </c>
      <c r="F26" s="38">
        <v>862.5</v>
      </c>
      <c r="G26" s="38">
        <v>180</v>
      </c>
      <c r="H26" s="38">
        <v>72</v>
      </c>
      <c r="I26" s="4">
        <v>0.20947279391034676</v>
      </c>
      <c r="J26" s="43">
        <v>1806.5</v>
      </c>
      <c r="K26" s="43">
        <v>88.674999999999997</v>
      </c>
      <c r="L26" s="26"/>
    </row>
    <row r="27" spans="1:12" ht="19.5" customHeight="1" x14ac:dyDescent="0.25">
      <c r="A27" s="24"/>
      <c r="B27" s="17"/>
      <c r="C27" s="36" t="s">
        <v>52</v>
      </c>
      <c r="D27" s="38">
        <v>10350</v>
      </c>
      <c r="E27" s="38">
        <v>10038</v>
      </c>
      <c r="F27" s="38">
        <v>306</v>
      </c>
      <c r="G27" s="38">
        <v>0</v>
      </c>
      <c r="H27" s="38">
        <v>6</v>
      </c>
      <c r="I27" s="4">
        <v>3.0144927536231884E-2</v>
      </c>
      <c r="J27" s="43">
        <v>762</v>
      </c>
      <c r="K27" s="43">
        <v>172.50000000000003</v>
      </c>
      <c r="L27" s="26"/>
    </row>
    <row r="28" spans="1:12" ht="19.5" customHeight="1" x14ac:dyDescent="0.25">
      <c r="A28" s="24"/>
      <c r="B28" s="17"/>
      <c r="C28" s="36" t="s">
        <v>53</v>
      </c>
      <c r="D28" s="38">
        <v>26907</v>
      </c>
      <c r="E28" s="38">
        <v>22110</v>
      </c>
      <c r="F28" s="38">
        <v>4797</v>
      </c>
      <c r="G28" s="38">
        <v>0</v>
      </c>
      <c r="H28" s="38">
        <v>0</v>
      </c>
      <c r="I28" s="4">
        <v>0.17828074478760175</v>
      </c>
      <c r="J28" s="43">
        <v>16001</v>
      </c>
      <c r="K28" s="43">
        <v>448.45000000000027</v>
      </c>
      <c r="L28" s="26"/>
    </row>
    <row r="29" spans="1:12" ht="19.5" customHeight="1" x14ac:dyDescent="0.25">
      <c r="A29" s="24"/>
      <c r="B29" s="18" t="s">
        <v>3</v>
      </c>
      <c r="C29" s="34" t="s">
        <v>41</v>
      </c>
      <c r="D29" s="39">
        <v>14502</v>
      </c>
      <c r="E29" s="39">
        <v>12106.5</v>
      </c>
      <c r="F29" s="39">
        <v>2034</v>
      </c>
      <c r="G29" s="39">
        <v>288</v>
      </c>
      <c r="H29" s="39">
        <v>73.5</v>
      </c>
      <c r="I29" s="5">
        <v>0.16518411253620191</v>
      </c>
      <c r="J29" s="42">
        <v>62.5</v>
      </c>
      <c r="K29" s="42">
        <v>241.69999999999985</v>
      </c>
      <c r="L29" s="26"/>
    </row>
    <row r="30" spans="1:12" ht="19.5" customHeight="1" x14ac:dyDescent="0.25">
      <c r="A30" s="24"/>
      <c r="B30" s="18"/>
      <c r="C30" s="34" t="s">
        <v>54</v>
      </c>
      <c r="D30" s="39">
        <v>6585</v>
      </c>
      <c r="E30" s="39">
        <v>5085</v>
      </c>
      <c r="F30" s="39">
        <v>1198.5</v>
      </c>
      <c r="G30" s="39">
        <v>228</v>
      </c>
      <c r="H30" s="39">
        <v>73.5</v>
      </c>
      <c r="I30" s="5">
        <v>0.22779043280182232</v>
      </c>
      <c r="J30" s="42">
        <v>147</v>
      </c>
      <c r="K30" s="42">
        <v>109.75</v>
      </c>
      <c r="L30" s="26"/>
    </row>
    <row r="31" spans="1:12" ht="19.5" customHeight="1" x14ac:dyDescent="0.25">
      <c r="A31" s="24"/>
      <c r="B31" s="18"/>
      <c r="C31" s="34" t="s">
        <v>45</v>
      </c>
      <c r="D31" s="39">
        <v>114024</v>
      </c>
      <c r="E31" s="39">
        <v>92211</v>
      </c>
      <c r="F31" s="39">
        <v>17178</v>
      </c>
      <c r="G31" s="39">
        <v>3405</v>
      </c>
      <c r="H31" s="39">
        <v>1230</v>
      </c>
      <c r="I31" s="5">
        <v>0.19130183119343297</v>
      </c>
      <c r="J31" s="42">
        <v>3457</v>
      </c>
      <c r="K31" s="42">
        <v>1900.3999999999976</v>
      </c>
      <c r="L31" s="26"/>
    </row>
    <row r="32" spans="1:12" ht="19.5" customHeight="1" x14ac:dyDescent="0.25">
      <c r="A32" s="24"/>
      <c r="B32" s="17" t="s">
        <v>4</v>
      </c>
      <c r="C32" s="36" t="s">
        <v>55</v>
      </c>
      <c r="D32" s="38">
        <v>25449.5</v>
      </c>
      <c r="E32" s="38">
        <v>22437.5</v>
      </c>
      <c r="F32" s="38">
        <v>2931</v>
      </c>
      <c r="G32" s="38">
        <v>81</v>
      </c>
      <c r="H32" s="38">
        <v>0</v>
      </c>
      <c r="I32" s="4">
        <v>0.11835203049175819</v>
      </c>
      <c r="J32" s="43">
        <v>679</v>
      </c>
      <c r="K32" s="43">
        <v>424.15833333333251</v>
      </c>
      <c r="L32" s="26"/>
    </row>
    <row r="33" spans="1:12" ht="19.5" customHeight="1" x14ac:dyDescent="0.25">
      <c r="A33" s="24"/>
      <c r="B33" s="17"/>
      <c r="C33" s="36" t="s">
        <v>56</v>
      </c>
      <c r="D33" s="38">
        <v>15130.5</v>
      </c>
      <c r="E33" s="38">
        <v>12100.5</v>
      </c>
      <c r="F33" s="38">
        <v>2407.5</v>
      </c>
      <c r="G33" s="38">
        <v>451.5</v>
      </c>
      <c r="H33" s="38">
        <v>171</v>
      </c>
      <c r="I33" s="4">
        <v>0.2002577575096659</v>
      </c>
      <c r="J33" s="43">
        <v>820.5</v>
      </c>
      <c r="K33" s="43">
        <v>252.17499999999984</v>
      </c>
      <c r="L33" s="26"/>
    </row>
    <row r="34" spans="1:12" ht="19.5" customHeight="1" x14ac:dyDescent="0.25">
      <c r="A34" s="24"/>
      <c r="B34" s="17"/>
      <c r="C34" s="36" t="s">
        <v>57</v>
      </c>
      <c r="D34" s="38">
        <v>4371.5</v>
      </c>
      <c r="E34" s="38">
        <v>3827</v>
      </c>
      <c r="F34" s="38">
        <v>397.5</v>
      </c>
      <c r="G34" s="38">
        <v>114</v>
      </c>
      <c r="H34" s="38">
        <v>33</v>
      </c>
      <c r="I34" s="4">
        <v>0.12455678828777307</v>
      </c>
      <c r="J34" s="43">
        <v>35.5</v>
      </c>
      <c r="K34" s="43">
        <v>72.85833333333332</v>
      </c>
      <c r="L34" s="26"/>
    </row>
    <row r="35" spans="1:12" ht="19.5" customHeight="1" x14ac:dyDescent="0.25">
      <c r="A35" s="24"/>
      <c r="B35" s="15" t="s">
        <v>5</v>
      </c>
      <c r="C35" s="34" t="s">
        <v>58</v>
      </c>
      <c r="D35" s="39">
        <v>79906.5</v>
      </c>
      <c r="E35" s="39">
        <v>68815.5</v>
      </c>
      <c r="F35" s="39">
        <v>9045</v>
      </c>
      <c r="G35" s="39">
        <v>1603.5</v>
      </c>
      <c r="H35" s="39">
        <v>442.5</v>
      </c>
      <c r="I35" s="5">
        <v>0.13879972217529238</v>
      </c>
      <c r="J35" s="42">
        <v>1898</v>
      </c>
      <c r="K35" s="42">
        <v>1331.7749999999976</v>
      </c>
      <c r="L35" s="26"/>
    </row>
    <row r="36" spans="1:12" ht="19.5" customHeight="1" x14ac:dyDescent="0.25">
      <c r="A36" s="24"/>
      <c r="B36" s="18" t="s">
        <v>6</v>
      </c>
      <c r="C36" s="34" t="s">
        <v>59</v>
      </c>
      <c r="D36" s="39">
        <v>14440.5</v>
      </c>
      <c r="E36" s="39">
        <v>12532.5</v>
      </c>
      <c r="F36" s="39">
        <v>1518</v>
      </c>
      <c r="G36" s="39">
        <v>315</v>
      </c>
      <c r="H36" s="39">
        <v>75</v>
      </c>
      <c r="I36" s="5">
        <v>0.13212838890620132</v>
      </c>
      <c r="J36" s="42">
        <v>1368.5</v>
      </c>
      <c r="K36" s="42">
        <v>240.67499999999984</v>
      </c>
      <c r="L36" s="26"/>
    </row>
    <row r="37" spans="1:12" ht="19.5" customHeight="1" x14ac:dyDescent="0.25">
      <c r="A37" s="24"/>
      <c r="B37" s="18"/>
      <c r="C37" s="34" t="s">
        <v>60</v>
      </c>
      <c r="D37" s="39">
        <v>7546.5</v>
      </c>
      <c r="E37" s="39">
        <v>6237</v>
      </c>
      <c r="F37" s="39">
        <v>1075.5</v>
      </c>
      <c r="G37" s="39">
        <v>187.5</v>
      </c>
      <c r="H37" s="39">
        <v>46.5</v>
      </c>
      <c r="I37" s="5">
        <v>0.17352415026833631</v>
      </c>
      <c r="J37" s="42">
        <v>925.5</v>
      </c>
      <c r="K37" s="42">
        <v>125.77499999999998</v>
      </c>
      <c r="L37" s="26"/>
    </row>
    <row r="38" spans="1:12" ht="19.5" customHeight="1" x14ac:dyDescent="0.25">
      <c r="A38" s="24"/>
      <c r="B38" s="18"/>
      <c r="C38" s="34" t="s">
        <v>61</v>
      </c>
      <c r="D38" s="39">
        <v>11204</v>
      </c>
      <c r="E38" s="39">
        <v>10428.5</v>
      </c>
      <c r="F38" s="39">
        <v>595.5</v>
      </c>
      <c r="G38" s="39">
        <v>100.5</v>
      </c>
      <c r="H38" s="39">
        <v>79.5</v>
      </c>
      <c r="I38" s="5">
        <v>6.9216351303106036E-2</v>
      </c>
      <c r="J38" s="42">
        <v>856</v>
      </c>
      <c r="K38" s="42">
        <v>186.73333333333326</v>
      </c>
      <c r="L38" s="26"/>
    </row>
    <row r="39" spans="1:12" ht="19.5" customHeight="1" x14ac:dyDescent="0.25">
      <c r="A39" s="24"/>
      <c r="B39" s="17" t="s">
        <v>7</v>
      </c>
      <c r="C39" s="36" t="s">
        <v>46</v>
      </c>
      <c r="D39" s="38">
        <v>13422</v>
      </c>
      <c r="E39" s="38">
        <v>11879</v>
      </c>
      <c r="F39" s="38">
        <v>1140</v>
      </c>
      <c r="G39" s="38">
        <v>312</v>
      </c>
      <c r="H39" s="38">
        <v>91</v>
      </c>
      <c r="I39" s="4">
        <v>0.11496051259126806</v>
      </c>
      <c r="J39" s="43">
        <v>27</v>
      </c>
      <c r="K39" s="43">
        <v>223.7</v>
      </c>
      <c r="L39" s="26"/>
    </row>
    <row r="40" spans="1:12" ht="19.5" customHeight="1" x14ac:dyDescent="0.25">
      <c r="A40" s="24"/>
      <c r="B40" s="17"/>
      <c r="C40" s="36" t="s">
        <v>47</v>
      </c>
      <c r="D40" s="38">
        <v>19906.5</v>
      </c>
      <c r="E40" s="38">
        <v>18403.5</v>
      </c>
      <c r="F40" s="38">
        <v>1232</v>
      </c>
      <c r="G40" s="38">
        <v>249</v>
      </c>
      <c r="H40" s="38">
        <v>22</v>
      </c>
      <c r="I40" s="4">
        <v>7.5502976414738909E-2</v>
      </c>
      <c r="J40" s="43">
        <v>9992</v>
      </c>
      <c r="K40" s="43">
        <v>331.7750000000002</v>
      </c>
      <c r="L40" s="26"/>
    </row>
    <row r="41" spans="1:12" ht="19.5" customHeight="1" x14ac:dyDescent="0.25">
      <c r="A41" s="24"/>
      <c r="B41" s="18" t="s">
        <v>8</v>
      </c>
      <c r="C41" s="34" t="s">
        <v>87</v>
      </c>
      <c r="D41" s="39">
        <v>1870.5</v>
      </c>
      <c r="E41" s="39">
        <v>844.5</v>
      </c>
      <c r="F41" s="39">
        <v>642</v>
      </c>
      <c r="G41" s="39">
        <v>366</v>
      </c>
      <c r="H41" s="39">
        <v>18</v>
      </c>
      <c r="I41" s="5">
        <v>0.54851643945469131</v>
      </c>
      <c r="J41" s="42">
        <v>0</v>
      </c>
      <c r="K41" s="42">
        <v>31.174999999999997</v>
      </c>
      <c r="L41" s="26"/>
    </row>
    <row r="42" spans="1:12" ht="19.5" customHeight="1" x14ac:dyDescent="0.25">
      <c r="A42" s="24"/>
      <c r="B42" s="18"/>
      <c r="C42" s="34" t="s">
        <v>86</v>
      </c>
      <c r="D42" s="40">
        <v>6460</v>
      </c>
      <c r="E42" s="40">
        <v>4624</v>
      </c>
      <c r="F42" s="40">
        <v>1464</v>
      </c>
      <c r="G42" s="40">
        <v>288</v>
      </c>
      <c r="H42" s="40">
        <v>84</v>
      </c>
      <c r="I42" s="5">
        <v>0.29179910998092817</v>
      </c>
      <c r="J42" s="42">
        <v>462</v>
      </c>
      <c r="K42" s="42">
        <f>D42/60</f>
        <v>107.66666666666667</v>
      </c>
      <c r="L42" s="26"/>
    </row>
    <row r="43" spans="1:12" ht="28.5" customHeight="1" x14ac:dyDescent="0.25">
      <c r="A43" s="24"/>
      <c r="B43" s="18"/>
      <c r="C43" s="13" t="s">
        <v>85</v>
      </c>
      <c r="D43" s="39">
        <v>2674</v>
      </c>
      <c r="E43" s="39">
        <v>2314</v>
      </c>
      <c r="F43" s="39">
        <v>360</v>
      </c>
      <c r="G43" s="39">
        <v>0</v>
      </c>
      <c r="H43" s="39">
        <v>0</v>
      </c>
      <c r="I43" s="5">
        <v>0.13462976813762154</v>
      </c>
      <c r="J43" s="42">
        <v>66</v>
      </c>
      <c r="K43" s="42">
        <v>44.566666666666663</v>
      </c>
      <c r="L43" s="26"/>
    </row>
    <row r="44" spans="1:12" ht="19.5" customHeight="1" x14ac:dyDescent="0.25">
      <c r="A44" s="24"/>
      <c r="B44" s="18"/>
      <c r="C44" s="34" t="s">
        <v>50</v>
      </c>
      <c r="D44" s="39">
        <v>11442</v>
      </c>
      <c r="E44" s="39">
        <v>8554.5</v>
      </c>
      <c r="F44" s="39">
        <v>1846.5</v>
      </c>
      <c r="G44" s="39">
        <v>657</v>
      </c>
      <c r="H44" s="39">
        <v>384</v>
      </c>
      <c r="I44" s="5">
        <v>0.25235972732039852</v>
      </c>
      <c r="J44" s="42">
        <v>1817.4</v>
      </c>
      <c r="K44" s="42">
        <v>190.7000000000001</v>
      </c>
      <c r="L44" s="26"/>
    </row>
    <row r="45" spans="1:12" ht="19.5" customHeight="1" x14ac:dyDescent="0.25">
      <c r="A45" s="24"/>
      <c r="B45" s="18"/>
      <c r="C45" s="34" t="s">
        <v>51</v>
      </c>
      <c r="D45" s="39">
        <v>6299</v>
      </c>
      <c r="E45" s="39">
        <v>4924</v>
      </c>
      <c r="F45" s="39">
        <v>899.5</v>
      </c>
      <c r="G45" s="39">
        <v>288</v>
      </c>
      <c r="H45" s="39">
        <v>187.5</v>
      </c>
      <c r="I45" s="5">
        <v>0.21828861724083187</v>
      </c>
      <c r="J45" s="42">
        <v>336</v>
      </c>
      <c r="K45" s="42">
        <v>104.98333333333331</v>
      </c>
      <c r="L45" s="26"/>
    </row>
    <row r="46" spans="1:12" ht="19.5" customHeight="1" x14ac:dyDescent="0.25">
      <c r="A46" s="24"/>
      <c r="B46" s="18"/>
      <c r="C46" s="34" t="s">
        <v>62</v>
      </c>
      <c r="D46" s="39">
        <v>15126</v>
      </c>
      <c r="E46" s="39">
        <v>13432.5</v>
      </c>
      <c r="F46" s="39">
        <v>1365</v>
      </c>
      <c r="G46" s="39">
        <v>280.5</v>
      </c>
      <c r="H46" s="39">
        <v>48</v>
      </c>
      <c r="I46" s="5">
        <v>0.11195953986513288</v>
      </c>
      <c r="J46" s="42">
        <v>632.20000000000005</v>
      </c>
      <c r="K46" s="42">
        <v>252.10000000000031</v>
      </c>
      <c r="L46" s="26"/>
    </row>
    <row r="47" spans="1:12" ht="19.5" customHeight="1" x14ac:dyDescent="0.25">
      <c r="A47" s="24"/>
      <c r="B47" s="18"/>
      <c r="C47" s="34" t="s">
        <v>63</v>
      </c>
      <c r="D47" s="39">
        <v>4285.5</v>
      </c>
      <c r="E47" s="39">
        <v>3753</v>
      </c>
      <c r="F47" s="39">
        <v>372</v>
      </c>
      <c r="G47" s="39">
        <v>90</v>
      </c>
      <c r="H47" s="39">
        <v>70.5</v>
      </c>
      <c r="I47" s="5">
        <v>0.12425621281064053</v>
      </c>
      <c r="J47" s="42">
        <v>48.5</v>
      </c>
      <c r="K47" s="42">
        <v>71.424999999999997</v>
      </c>
      <c r="L47" s="26"/>
    </row>
    <row r="48" spans="1:12" ht="19.5" customHeight="1" x14ac:dyDescent="0.25">
      <c r="A48" s="24"/>
      <c r="B48" s="18"/>
      <c r="C48" s="34" t="s">
        <v>64</v>
      </c>
      <c r="D48" s="39">
        <v>7482</v>
      </c>
      <c r="E48" s="39">
        <v>6576</v>
      </c>
      <c r="F48" s="39">
        <v>906</v>
      </c>
      <c r="G48" s="39">
        <v>0</v>
      </c>
      <c r="H48" s="39">
        <v>0</v>
      </c>
      <c r="I48" s="5">
        <v>0.12109061748195669</v>
      </c>
      <c r="J48" s="42">
        <v>598.5</v>
      </c>
      <c r="K48" s="42">
        <v>124.69999999999999</v>
      </c>
      <c r="L48" s="26"/>
    </row>
    <row r="49" spans="1:12" ht="19.5" customHeight="1" x14ac:dyDescent="0.25">
      <c r="A49" s="24"/>
      <c r="B49" s="35" t="s">
        <v>9</v>
      </c>
      <c r="C49" s="36" t="s">
        <v>65</v>
      </c>
      <c r="D49" s="38">
        <v>10618.5</v>
      </c>
      <c r="E49" s="38">
        <v>7285</v>
      </c>
      <c r="F49" s="38">
        <v>2066</v>
      </c>
      <c r="G49" s="38">
        <v>808</v>
      </c>
      <c r="H49" s="38">
        <v>459.5</v>
      </c>
      <c r="I49" s="4">
        <v>0.31393322974054716</v>
      </c>
      <c r="J49" s="43">
        <v>263</v>
      </c>
      <c r="K49" s="43">
        <v>176.97500000000005</v>
      </c>
      <c r="L49" s="26"/>
    </row>
    <row r="50" spans="1:12" ht="19.5" customHeight="1" x14ac:dyDescent="0.25">
      <c r="A50" s="24"/>
      <c r="B50" s="35"/>
      <c r="C50" s="36" t="s">
        <v>66</v>
      </c>
      <c r="D50" s="38">
        <v>3159</v>
      </c>
      <c r="E50" s="38">
        <v>2800.5</v>
      </c>
      <c r="F50" s="38">
        <v>294</v>
      </c>
      <c r="G50" s="38">
        <v>28.5</v>
      </c>
      <c r="H50" s="38">
        <v>36</v>
      </c>
      <c r="I50" s="4">
        <v>0.11348528015194682</v>
      </c>
      <c r="J50" s="43">
        <v>90.5</v>
      </c>
      <c r="K50" s="43">
        <v>52.649999999999984</v>
      </c>
      <c r="L50" s="26"/>
    </row>
    <row r="51" spans="1:12" ht="19.5" customHeight="1" x14ac:dyDescent="0.25">
      <c r="A51" s="24"/>
      <c r="B51" s="35"/>
      <c r="C51" s="36" t="s">
        <v>67</v>
      </c>
      <c r="D51" s="38">
        <v>31460</v>
      </c>
      <c r="E51" s="38">
        <v>25207</v>
      </c>
      <c r="F51" s="38">
        <v>4430</v>
      </c>
      <c r="G51" s="38">
        <v>1238</v>
      </c>
      <c r="H51" s="38">
        <v>585</v>
      </c>
      <c r="I51" s="4">
        <v>0.19876033057851239</v>
      </c>
      <c r="J51" s="43">
        <v>115340.5</v>
      </c>
      <c r="K51" s="43">
        <v>524.33333333333235</v>
      </c>
      <c r="L51" s="26"/>
    </row>
    <row r="52" spans="1:12" ht="19.5" customHeight="1" x14ac:dyDescent="0.25">
      <c r="A52" s="24"/>
      <c r="B52" s="18" t="s">
        <v>10</v>
      </c>
      <c r="C52" s="34" t="s">
        <v>84</v>
      </c>
      <c r="D52" s="39">
        <v>7866</v>
      </c>
      <c r="E52" s="39">
        <v>6450</v>
      </c>
      <c r="F52" s="39">
        <v>1092</v>
      </c>
      <c r="G52" s="39">
        <v>234</v>
      </c>
      <c r="H52" s="39">
        <v>90</v>
      </c>
      <c r="I52" s="5">
        <v>0.18001525553012968</v>
      </c>
      <c r="J52" s="42">
        <v>294</v>
      </c>
      <c r="K52" s="42">
        <v>131.09999999999994</v>
      </c>
      <c r="L52" s="26"/>
    </row>
    <row r="53" spans="1:12" ht="19.5" customHeight="1" x14ac:dyDescent="0.25">
      <c r="A53" s="24"/>
      <c r="B53" s="18"/>
      <c r="C53" s="34" t="s">
        <v>38</v>
      </c>
      <c r="D53" s="39">
        <v>2079</v>
      </c>
      <c r="E53" s="39">
        <v>1815</v>
      </c>
      <c r="F53" s="39">
        <v>210</v>
      </c>
      <c r="G53" s="39">
        <v>24</v>
      </c>
      <c r="H53" s="39">
        <v>30</v>
      </c>
      <c r="I53" s="5">
        <v>0.12698412698412698</v>
      </c>
      <c r="J53" s="42">
        <v>150</v>
      </c>
      <c r="K53" s="42">
        <v>34.650000000000013</v>
      </c>
      <c r="L53" s="26"/>
    </row>
    <row r="54" spans="1:12" ht="19.5" customHeight="1" x14ac:dyDescent="0.25">
      <c r="A54" s="24"/>
      <c r="B54" s="18"/>
      <c r="C54" s="34" t="s">
        <v>39</v>
      </c>
      <c r="D54" s="39">
        <v>3429</v>
      </c>
      <c r="E54" s="39">
        <v>3057</v>
      </c>
      <c r="F54" s="39">
        <v>264</v>
      </c>
      <c r="G54" s="39">
        <v>96</v>
      </c>
      <c r="H54" s="39">
        <v>12</v>
      </c>
      <c r="I54" s="5">
        <v>0.10848643919510061</v>
      </c>
      <c r="J54" s="42">
        <v>105</v>
      </c>
      <c r="K54" s="42">
        <v>57.149999999999984</v>
      </c>
      <c r="L54" s="26"/>
    </row>
    <row r="55" spans="1:12" ht="19.5" customHeight="1" x14ac:dyDescent="0.25">
      <c r="A55" s="24"/>
      <c r="B55" s="18"/>
      <c r="C55" s="34" t="s">
        <v>40</v>
      </c>
      <c r="D55" s="39">
        <v>9276</v>
      </c>
      <c r="E55" s="39">
        <v>7488</v>
      </c>
      <c r="F55" s="39">
        <v>1254</v>
      </c>
      <c r="G55" s="39">
        <v>396</v>
      </c>
      <c r="H55" s="39">
        <v>138</v>
      </c>
      <c r="I55" s="5">
        <v>0.1927554980595084</v>
      </c>
      <c r="J55" s="42">
        <v>840</v>
      </c>
      <c r="K55" s="42">
        <v>154.6</v>
      </c>
      <c r="L55" s="26"/>
    </row>
    <row r="56" spans="1:12" ht="19.5" customHeight="1" x14ac:dyDescent="0.25">
      <c r="A56" s="24"/>
      <c r="B56" s="18"/>
      <c r="C56" s="34" t="s">
        <v>41</v>
      </c>
      <c r="D56" s="39">
        <v>3566</v>
      </c>
      <c r="E56" s="39">
        <v>3170</v>
      </c>
      <c r="F56" s="39">
        <v>306</v>
      </c>
      <c r="G56" s="39">
        <v>72</v>
      </c>
      <c r="H56" s="39">
        <v>18</v>
      </c>
      <c r="I56" s="5">
        <v>0.11104879416713405</v>
      </c>
      <c r="J56" s="42">
        <v>96</v>
      </c>
      <c r="K56" s="42">
        <v>59.433333333333337</v>
      </c>
      <c r="L56" s="26"/>
    </row>
    <row r="57" spans="1:12" ht="19.5" customHeight="1" x14ac:dyDescent="0.25">
      <c r="A57" s="24"/>
      <c r="B57" s="18"/>
      <c r="C57" s="34" t="s">
        <v>68</v>
      </c>
      <c r="D57" s="39">
        <v>7014</v>
      </c>
      <c r="E57" s="39">
        <v>6354</v>
      </c>
      <c r="F57" s="39">
        <v>492</v>
      </c>
      <c r="G57" s="39">
        <v>156</v>
      </c>
      <c r="H57" s="39">
        <v>12</v>
      </c>
      <c r="I57" s="5">
        <v>9.4097519247219846E-2</v>
      </c>
      <c r="J57" s="42">
        <v>249</v>
      </c>
      <c r="K57" s="42">
        <v>116.89999999999998</v>
      </c>
      <c r="L57" s="26"/>
    </row>
    <row r="58" spans="1:12" ht="19.5" customHeight="1" x14ac:dyDescent="0.25">
      <c r="A58" s="24"/>
      <c r="B58" s="18"/>
      <c r="C58" s="34" t="s">
        <v>69</v>
      </c>
      <c r="D58" s="39">
        <v>2790</v>
      </c>
      <c r="E58" s="39">
        <v>2334</v>
      </c>
      <c r="F58" s="39">
        <v>282</v>
      </c>
      <c r="G58" s="39">
        <v>138</v>
      </c>
      <c r="H58" s="39">
        <v>36</v>
      </c>
      <c r="I58" s="5">
        <v>0.16344086021505377</v>
      </c>
      <c r="J58" s="42">
        <v>90</v>
      </c>
      <c r="K58" s="42">
        <v>46.499999999999993</v>
      </c>
      <c r="L58" s="26"/>
    </row>
    <row r="59" spans="1:12" ht="19.5" customHeight="1" x14ac:dyDescent="0.25">
      <c r="A59" s="24"/>
      <c r="B59" s="17" t="s">
        <v>11</v>
      </c>
      <c r="C59" s="36" t="s">
        <v>84</v>
      </c>
      <c r="D59" s="38">
        <v>8118</v>
      </c>
      <c r="E59" s="38">
        <v>6072</v>
      </c>
      <c r="F59" s="38">
        <v>1566</v>
      </c>
      <c r="G59" s="38">
        <v>336</v>
      </c>
      <c r="H59" s="38">
        <v>144</v>
      </c>
      <c r="I59" s="4">
        <v>0.25203252032520324</v>
      </c>
      <c r="J59" s="43">
        <v>156</v>
      </c>
      <c r="K59" s="43">
        <v>135.29999999999998</v>
      </c>
      <c r="L59" s="26"/>
    </row>
    <row r="60" spans="1:12" ht="19.5" customHeight="1" x14ac:dyDescent="0.25">
      <c r="A60" s="24"/>
      <c r="B60" s="17"/>
      <c r="C60" s="36" t="s">
        <v>44</v>
      </c>
      <c r="D60" s="38">
        <v>22014</v>
      </c>
      <c r="E60" s="38">
        <v>19092</v>
      </c>
      <c r="F60" s="38">
        <v>2262</v>
      </c>
      <c r="G60" s="38">
        <v>510</v>
      </c>
      <c r="H60" s="38">
        <v>150</v>
      </c>
      <c r="I60" s="4">
        <v>0.13273371490869446</v>
      </c>
      <c r="J60" s="43">
        <v>1429</v>
      </c>
      <c r="K60" s="43">
        <v>366.9</v>
      </c>
      <c r="L60" s="26"/>
    </row>
    <row r="61" spans="1:12" ht="19.5" customHeight="1" x14ac:dyDescent="0.25">
      <c r="A61" s="24"/>
      <c r="B61" s="17"/>
      <c r="C61" s="36" t="s">
        <v>38</v>
      </c>
      <c r="D61" s="38">
        <v>4464</v>
      </c>
      <c r="E61" s="38">
        <v>3450</v>
      </c>
      <c r="F61" s="38">
        <v>744</v>
      </c>
      <c r="G61" s="38">
        <v>192</v>
      </c>
      <c r="H61" s="38">
        <v>78</v>
      </c>
      <c r="I61" s="4">
        <v>0.22715053763440859</v>
      </c>
      <c r="J61" s="43">
        <v>910</v>
      </c>
      <c r="K61" s="43">
        <v>74.399999999999991</v>
      </c>
      <c r="L61" s="26"/>
    </row>
    <row r="62" spans="1:12" ht="19.5" customHeight="1" x14ac:dyDescent="0.25">
      <c r="A62" s="24"/>
      <c r="B62" s="17"/>
      <c r="C62" s="36" t="s">
        <v>39</v>
      </c>
      <c r="D62" s="38">
        <v>5616</v>
      </c>
      <c r="E62" s="38">
        <v>4818</v>
      </c>
      <c r="F62" s="38">
        <v>606</v>
      </c>
      <c r="G62" s="38">
        <v>144</v>
      </c>
      <c r="H62" s="38">
        <v>48</v>
      </c>
      <c r="I62" s="4">
        <v>0.14209401709401709</v>
      </c>
      <c r="J62" s="43">
        <v>1182</v>
      </c>
      <c r="K62" s="43">
        <v>93.6</v>
      </c>
      <c r="L62" s="26"/>
    </row>
    <row r="63" spans="1:12" ht="19.5" customHeight="1" x14ac:dyDescent="0.25">
      <c r="A63" s="24"/>
      <c r="B63" s="17"/>
      <c r="C63" s="36" t="s">
        <v>40</v>
      </c>
      <c r="D63" s="38">
        <v>18408</v>
      </c>
      <c r="E63" s="38">
        <v>14994</v>
      </c>
      <c r="F63" s="38">
        <v>2484</v>
      </c>
      <c r="G63" s="38">
        <v>702</v>
      </c>
      <c r="H63" s="38">
        <v>228</v>
      </c>
      <c r="I63" s="4">
        <v>0.18546284224250326</v>
      </c>
      <c r="J63" s="43">
        <v>3941</v>
      </c>
      <c r="K63" s="43">
        <v>306.80000000000007</v>
      </c>
      <c r="L63" s="26"/>
    </row>
    <row r="64" spans="1:12" ht="19.5" customHeight="1" x14ac:dyDescent="0.25">
      <c r="A64" s="24"/>
      <c r="B64" s="17"/>
      <c r="C64" s="36" t="s">
        <v>58</v>
      </c>
      <c r="D64" s="38">
        <v>7146</v>
      </c>
      <c r="E64" s="38">
        <v>5767.5</v>
      </c>
      <c r="F64" s="38">
        <v>1096.5</v>
      </c>
      <c r="G64" s="38">
        <v>216</v>
      </c>
      <c r="H64" s="38">
        <v>66</v>
      </c>
      <c r="I64" s="4">
        <v>0.19290512174643157</v>
      </c>
      <c r="J64" s="43">
        <v>241.5</v>
      </c>
      <c r="K64" s="43">
        <v>119.09999999999998</v>
      </c>
      <c r="L64" s="26"/>
    </row>
    <row r="65" spans="1:12" ht="19.5" customHeight="1" x14ac:dyDescent="0.25">
      <c r="A65" s="24"/>
      <c r="B65" s="17"/>
      <c r="C65" s="36" t="s">
        <v>48</v>
      </c>
      <c r="D65" s="38">
        <v>678</v>
      </c>
      <c r="E65" s="38">
        <v>516</v>
      </c>
      <c r="F65" s="38">
        <v>90</v>
      </c>
      <c r="G65" s="38">
        <v>30</v>
      </c>
      <c r="H65" s="38">
        <v>42</v>
      </c>
      <c r="I65" s="4">
        <v>0.23893805309734514</v>
      </c>
      <c r="J65" s="43">
        <v>6</v>
      </c>
      <c r="K65" s="43">
        <v>11.3</v>
      </c>
      <c r="L65" s="26"/>
    </row>
    <row r="66" spans="1:12" ht="19.5" customHeight="1" x14ac:dyDescent="0.25">
      <c r="A66" s="24"/>
      <c r="B66" s="15" t="s">
        <v>12</v>
      </c>
      <c r="C66" s="34" t="s">
        <v>70</v>
      </c>
      <c r="D66" s="39">
        <v>21317</v>
      </c>
      <c r="E66" s="39">
        <v>18906.5</v>
      </c>
      <c r="F66" s="39">
        <v>2008.5</v>
      </c>
      <c r="G66" s="39">
        <v>273</v>
      </c>
      <c r="H66" s="39">
        <v>129</v>
      </c>
      <c r="I66" s="5">
        <v>0.11307876342824975</v>
      </c>
      <c r="J66" s="42">
        <v>732</v>
      </c>
      <c r="K66" s="42">
        <v>355.28333333333313</v>
      </c>
      <c r="L66" s="26"/>
    </row>
    <row r="67" spans="1:12" ht="19.5" customHeight="1" x14ac:dyDescent="0.25">
      <c r="A67" s="24"/>
      <c r="B67" s="17" t="s">
        <v>13</v>
      </c>
      <c r="C67" s="36" t="s">
        <v>71</v>
      </c>
      <c r="D67" s="38">
        <v>6864</v>
      </c>
      <c r="E67" s="38">
        <v>5970</v>
      </c>
      <c r="F67" s="38">
        <v>756</v>
      </c>
      <c r="G67" s="38">
        <v>114</v>
      </c>
      <c r="H67" s="38">
        <v>24</v>
      </c>
      <c r="I67" s="4">
        <v>0.13024475524475523</v>
      </c>
      <c r="J67" s="43">
        <v>990</v>
      </c>
      <c r="K67" s="43">
        <v>114.39999999999995</v>
      </c>
      <c r="L67" s="26"/>
    </row>
    <row r="68" spans="1:12" ht="19.5" customHeight="1" x14ac:dyDescent="0.25">
      <c r="A68" s="24"/>
      <c r="B68" s="17"/>
      <c r="C68" s="36" t="s">
        <v>72</v>
      </c>
      <c r="D68" s="38">
        <v>9617</v>
      </c>
      <c r="E68" s="38">
        <v>8567</v>
      </c>
      <c r="F68" s="38">
        <v>972</v>
      </c>
      <c r="G68" s="38">
        <v>54</v>
      </c>
      <c r="H68" s="38">
        <v>24</v>
      </c>
      <c r="I68" s="4">
        <v>0.1091816574815431</v>
      </c>
      <c r="J68" s="43">
        <v>894</v>
      </c>
      <c r="K68" s="43">
        <v>160.28333333333336</v>
      </c>
      <c r="L68" s="26"/>
    </row>
    <row r="69" spans="1:12" ht="19.5" customHeight="1" x14ac:dyDescent="0.25">
      <c r="A69" s="24"/>
      <c r="B69" s="17"/>
      <c r="C69" s="36" t="s">
        <v>73</v>
      </c>
      <c r="D69" s="38">
        <v>5910</v>
      </c>
      <c r="E69" s="38">
        <v>5268</v>
      </c>
      <c r="F69" s="38">
        <v>480</v>
      </c>
      <c r="G69" s="38">
        <v>102</v>
      </c>
      <c r="H69" s="38">
        <v>60</v>
      </c>
      <c r="I69" s="4">
        <v>0.10862944162436548</v>
      </c>
      <c r="J69" s="43">
        <v>400</v>
      </c>
      <c r="K69" s="43">
        <v>98.500000000000014</v>
      </c>
      <c r="L69" s="26"/>
    </row>
    <row r="70" spans="1:12" ht="19.5" customHeight="1" x14ac:dyDescent="0.25">
      <c r="A70" s="24"/>
      <c r="B70" s="17"/>
      <c r="C70" s="36" t="s">
        <v>74</v>
      </c>
      <c r="D70" s="38">
        <v>11568</v>
      </c>
      <c r="E70" s="38">
        <v>10296</v>
      </c>
      <c r="F70" s="38">
        <v>1044</v>
      </c>
      <c r="G70" s="38">
        <v>180</v>
      </c>
      <c r="H70" s="38">
        <v>48</v>
      </c>
      <c r="I70" s="4">
        <v>0.10995850622406639</v>
      </c>
      <c r="J70" s="43">
        <v>408</v>
      </c>
      <c r="K70" s="43">
        <v>192.8</v>
      </c>
      <c r="L70" s="26"/>
    </row>
    <row r="71" spans="1:12" ht="19.5" customHeight="1" x14ac:dyDescent="0.25">
      <c r="A71" s="24"/>
      <c r="B71" s="16" t="s">
        <v>20</v>
      </c>
      <c r="C71" s="16"/>
      <c r="D71" s="41">
        <f>SUM(D7:D70)</f>
        <v>917019</v>
      </c>
      <c r="E71" s="41">
        <f t="shared" ref="E71:H71" si="0">SUM(E7:E70)</f>
        <v>778174.5</v>
      </c>
      <c r="F71" s="41">
        <f t="shared" si="0"/>
        <v>110526</v>
      </c>
      <c r="G71" s="41">
        <f t="shared" si="0"/>
        <v>20997.5</v>
      </c>
      <c r="H71" s="41">
        <f t="shared" si="0"/>
        <v>7321</v>
      </c>
      <c r="I71" s="33">
        <f>SUM(F71:H71)/D71</f>
        <v>0.15140853133904533</v>
      </c>
      <c r="J71" s="31">
        <f t="shared" ref="J71:K71" si="1">SUM(J7:J70)</f>
        <v>214508.9</v>
      </c>
      <c r="K71" s="31">
        <f t="shared" si="1"/>
        <v>15283.649999999987</v>
      </c>
      <c r="L71" s="26"/>
    </row>
    <row r="72" spans="1:12" x14ac:dyDescent="0.25">
      <c r="A72" s="24"/>
      <c r="L72" s="26"/>
    </row>
    <row r="73" spans="1:12" x14ac:dyDescent="0.25">
      <c r="A73" s="24"/>
      <c r="L73" s="26"/>
    </row>
    <row r="74" spans="1:12" x14ac:dyDescent="0.25">
      <c r="A74" s="24"/>
      <c r="B74" s="28" t="s">
        <v>21</v>
      </c>
      <c r="L74" s="26"/>
    </row>
    <row r="75" spans="1:12" x14ac:dyDescent="0.25">
      <c r="A75" s="24"/>
      <c r="L75" s="26"/>
    </row>
    <row r="76" spans="1:12" ht="51" x14ac:dyDescent="0.25">
      <c r="A76" s="24"/>
      <c r="B76" s="14" t="s">
        <v>23</v>
      </c>
      <c r="C76" s="14" t="s">
        <v>30</v>
      </c>
      <c r="D76" s="3" t="s">
        <v>88</v>
      </c>
      <c r="E76" s="3" t="s">
        <v>24</v>
      </c>
      <c r="F76" s="3" t="s">
        <v>25</v>
      </c>
      <c r="G76" s="3" t="s">
        <v>26</v>
      </c>
      <c r="H76" s="3" t="s">
        <v>27</v>
      </c>
      <c r="I76" s="3" t="s">
        <v>28</v>
      </c>
      <c r="J76" s="3" t="s">
        <v>29</v>
      </c>
      <c r="K76" s="3" t="s">
        <v>89</v>
      </c>
      <c r="L76" s="26"/>
    </row>
    <row r="77" spans="1:12" ht="19.5" customHeight="1" x14ac:dyDescent="0.25">
      <c r="A77" s="24"/>
      <c r="B77" s="17" t="s">
        <v>14</v>
      </c>
      <c r="C77" s="37" t="s">
        <v>75</v>
      </c>
      <c r="D77" s="38">
        <v>17487</v>
      </c>
      <c r="E77" s="38">
        <v>15987</v>
      </c>
      <c r="F77" s="38">
        <v>1260</v>
      </c>
      <c r="G77" s="38">
        <v>156</v>
      </c>
      <c r="H77" s="38">
        <v>84</v>
      </c>
      <c r="I77" s="4">
        <v>8.5778006519128494E-2</v>
      </c>
      <c r="J77" s="38">
        <v>5340</v>
      </c>
      <c r="K77" s="38">
        <v>291.44999999999982</v>
      </c>
      <c r="L77" s="26"/>
    </row>
    <row r="78" spans="1:12" ht="19.5" customHeight="1" x14ac:dyDescent="0.25">
      <c r="A78" s="24"/>
      <c r="B78" s="17"/>
      <c r="C78" s="37" t="s">
        <v>76</v>
      </c>
      <c r="D78" s="38">
        <v>7098</v>
      </c>
      <c r="E78" s="38">
        <v>6936</v>
      </c>
      <c r="F78" s="38">
        <v>162</v>
      </c>
      <c r="G78" s="38">
        <v>0</v>
      </c>
      <c r="H78" s="38">
        <v>0</v>
      </c>
      <c r="I78" s="4">
        <v>2.2823330515638209E-2</v>
      </c>
      <c r="J78" s="38">
        <v>882</v>
      </c>
      <c r="K78" s="38">
        <v>118.30000000000005</v>
      </c>
      <c r="L78" s="26"/>
    </row>
    <row r="79" spans="1:12" ht="19.5" customHeight="1" x14ac:dyDescent="0.25">
      <c r="A79" s="24"/>
      <c r="B79" s="15" t="s">
        <v>15</v>
      </c>
      <c r="C79" s="19" t="s">
        <v>75</v>
      </c>
      <c r="D79" s="39">
        <v>28917</v>
      </c>
      <c r="E79" s="39">
        <v>25158</v>
      </c>
      <c r="F79" s="39">
        <v>2943</v>
      </c>
      <c r="G79" s="39">
        <v>576</v>
      </c>
      <c r="H79" s="39">
        <v>240</v>
      </c>
      <c r="I79" s="5">
        <v>0.12999273783587509</v>
      </c>
      <c r="J79" s="39">
        <v>1539</v>
      </c>
      <c r="K79" s="39">
        <v>481.95000000000044</v>
      </c>
      <c r="L79" s="26"/>
    </row>
    <row r="80" spans="1:12" ht="19.5" customHeight="1" x14ac:dyDescent="0.25">
      <c r="A80" s="24"/>
      <c r="B80" s="17" t="s">
        <v>16</v>
      </c>
      <c r="C80" s="37" t="s">
        <v>77</v>
      </c>
      <c r="D80" s="38">
        <v>9810</v>
      </c>
      <c r="E80" s="38">
        <v>9228</v>
      </c>
      <c r="F80" s="38">
        <v>447</v>
      </c>
      <c r="G80" s="38">
        <v>123</v>
      </c>
      <c r="H80" s="38">
        <v>12</v>
      </c>
      <c r="I80" s="4">
        <v>5.9327217125382262E-2</v>
      </c>
      <c r="J80" s="38">
        <v>84</v>
      </c>
      <c r="K80" s="38">
        <v>163.49999999999991</v>
      </c>
      <c r="L80" s="26"/>
    </row>
    <row r="81" spans="1:12" ht="19.5" customHeight="1" x14ac:dyDescent="0.25">
      <c r="A81" s="24"/>
      <c r="B81" s="17"/>
      <c r="C81" s="37" t="s">
        <v>78</v>
      </c>
      <c r="D81" s="38">
        <v>3153</v>
      </c>
      <c r="E81" s="38">
        <v>2985</v>
      </c>
      <c r="F81" s="38">
        <v>147</v>
      </c>
      <c r="G81" s="38">
        <v>6</v>
      </c>
      <c r="H81" s="38">
        <v>15</v>
      </c>
      <c r="I81" s="4">
        <v>5.3282588011417699E-2</v>
      </c>
      <c r="J81" s="38">
        <v>15</v>
      </c>
      <c r="K81" s="38">
        <v>52.550000000000018</v>
      </c>
      <c r="L81" s="26"/>
    </row>
    <row r="82" spans="1:12" ht="19.5" customHeight="1" x14ac:dyDescent="0.25">
      <c r="A82" s="24"/>
      <c r="B82" s="17"/>
      <c r="C82" s="37" t="s">
        <v>79</v>
      </c>
      <c r="D82" s="38">
        <v>7284</v>
      </c>
      <c r="E82" s="38">
        <v>7104</v>
      </c>
      <c r="F82" s="38">
        <v>180</v>
      </c>
      <c r="G82" s="38">
        <v>0</v>
      </c>
      <c r="H82" s="38">
        <v>0</v>
      </c>
      <c r="I82" s="4">
        <v>2.4711696869851731E-2</v>
      </c>
      <c r="J82" s="38">
        <v>54</v>
      </c>
      <c r="K82" s="38">
        <v>121.39999999999998</v>
      </c>
      <c r="L82" s="26"/>
    </row>
    <row r="83" spans="1:12" ht="19.5" customHeight="1" x14ac:dyDescent="0.25">
      <c r="A83" s="24"/>
      <c r="B83" s="18" t="s">
        <v>17</v>
      </c>
      <c r="C83" s="19" t="s">
        <v>80</v>
      </c>
      <c r="D83" s="39">
        <v>12962</v>
      </c>
      <c r="E83" s="39">
        <v>12110</v>
      </c>
      <c r="F83" s="39">
        <v>720</v>
      </c>
      <c r="G83" s="39">
        <v>108</v>
      </c>
      <c r="H83" s="39">
        <v>24</v>
      </c>
      <c r="I83" s="5">
        <v>6.5730597130072524E-2</v>
      </c>
      <c r="J83" s="39">
        <v>552</v>
      </c>
      <c r="K83" s="39">
        <v>216.03333333333319</v>
      </c>
      <c r="L83" s="26"/>
    </row>
    <row r="84" spans="1:12" ht="19.5" customHeight="1" x14ac:dyDescent="0.25">
      <c r="A84" s="24"/>
      <c r="B84" s="18"/>
      <c r="C84" s="19" t="s">
        <v>81</v>
      </c>
      <c r="D84" s="39">
        <v>14216.5</v>
      </c>
      <c r="E84" s="39">
        <v>12944.5</v>
      </c>
      <c r="F84" s="39">
        <v>936</v>
      </c>
      <c r="G84" s="39">
        <v>216</v>
      </c>
      <c r="H84" s="39">
        <v>120</v>
      </c>
      <c r="I84" s="5">
        <v>8.9473499103154788E-2</v>
      </c>
      <c r="J84" s="39">
        <v>777.5</v>
      </c>
      <c r="K84" s="39">
        <v>236.94166666666675</v>
      </c>
      <c r="L84" s="26"/>
    </row>
    <row r="85" spans="1:12" ht="19.5" customHeight="1" x14ac:dyDescent="0.25">
      <c r="A85" s="24"/>
      <c r="B85" s="18"/>
      <c r="C85" s="19" t="s">
        <v>38</v>
      </c>
      <c r="D85" s="39">
        <v>17993</v>
      </c>
      <c r="E85" s="39">
        <v>14801</v>
      </c>
      <c r="F85" s="39">
        <v>2562</v>
      </c>
      <c r="G85" s="39">
        <v>420</v>
      </c>
      <c r="H85" s="39">
        <v>210</v>
      </c>
      <c r="I85" s="5">
        <v>0.17740232312565998</v>
      </c>
      <c r="J85" s="39">
        <v>2260</v>
      </c>
      <c r="K85" s="39">
        <v>299.88333333333333</v>
      </c>
      <c r="L85" s="26"/>
    </row>
    <row r="86" spans="1:12" ht="19.5" customHeight="1" x14ac:dyDescent="0.25">
      <c r="A86" s="24"/>
      <c r="B86" s="18"/>
      <c r="C86" s="19" t="s">
        <v>39</v>
      </c>
      <c r="D86" s="39">
        <v>26884</v>
      </c>
      <c r="E86" s="39">
        <v>22552</v>
      </c>
      <c r="F86" s="39">
        <v>3432</v>
      </c>
      <c r="G86" s="39">
        <v>726</v>
      </c>
      <c r="H86" s="39">
        <v>174</v>
      </c>
      <c r="I86" s="5">
        <v>0.16113673560482072</v>
      </c>
      <c r="J86" s="39">
        <v>1788</v>
      </c>
      <c r="K86" s="39">
        <v>448.06666666666632</v>
      </c>
      <c r="L86" s="26"/>
    </row>
    <row r="87" spans="1:12" ht="19.5" customHeight="1" x14ac:dyDescent="0.25">
      <c r="A87" s="24"/>
      <c r="B87" s="18"/>
      <c r="C87" s="19" t="s">
        <v>40</v>
      </c>
      <c r="D87" s="39">
        <v>48483</v>
      </c>
      <c r="E87" s="39">
        <v>40935</v>
      </c>
      <c r="F87" s="39">
        <v>6000</v>
      </c>
      <c r="G87" s="39">
        <v>1242</v>
      </c>
      <c r="H87" s="39">
        <v>306</v>
      </c>
      <c r="I87" s="5">
        <v>0.15568343543097582</v>
      </c>
      <c r="J87" s="39">
        <v>2705.5</v>
      </c>
      <c r="K87" s="39">
        <v>808.04999999999859</v>
      </c>
      <c r="L87" s="26"/>
    </row>
    <row r="88" spans="1:12" ht="19.5" customHeight="1" x14ac:dyDescent="0.25">
      <c r="A88" s="24"/>
      <c r="B88" s="18"/>
      <c r="C88" s="19" t="s">
        <v>41</v>
      </c>
      <c r="D88" s="39">
        <v>11665</v>
      </c>
      <c r="E88" s="39">
        <v>9307</v>
      </c>
      <c r="F88" s="39">
        <v>1842</v>
      </c>
      <c r="G88" s="39">
        <v>408</v>
      </c>
      <c r="H88" s="39">
        <v>108</v>
      </c>
      <c r="I88" s="5">
        <v>0.20214316330904414</v>
      </c>
      <c r="J88" s="39">
        <v>855</v>
      </c>
      <c r="K88" s="39">
        <v>194.41666666666674</v>
      </c>
      <c r="L88" s="26"/>
    </row>
    <row r="89" spans="1:12" ht="19.5" customHeight="1" x14ac:dyDescent="0.25">
      <c r="A89" s="24"/>
      <c r="B89" s="17" t="s">
        <v>18</v>
      </c>
      <c r="C89" s="37" t="s">
        <v>84</v>
      </c>
      <c r="D89" s="38">
        <v>1950</v>
      </c>
      <c r="E89" s="38">
        <v>1860</v>
      </c>
      <c r="F89" s="38">
        <v>60</v>
      </c>
      <c r="G89" s="38">
        <v>30</v>
      </c>
      <c r="H89" s="38">
        <v>0</v>
      </c>
      <c r="I89" s="4">
        <v>4.6153846153846156E-2</v>
      </c>
      <c r="J89" s="38">
        <v>60</v>
      </c>
      <c r="K89" s="38">
        <v>32.5</v>
      </c>
      <c r="L89" s="26"/>
    </row>
    <row r="90" spans="1:12" ht="19.5" customHeight="1" x14ac:dyDescent="0.25">
      <c r="A90" s="24"/>
      <c r="B90" s="17"/>
      <c r="C90" s="37" t="s">
        <v>41</v>
      </c>
      <c r="D90" s="38">
        <v>2526</v>
      </c>
      <c r="E90" s="38">
        <v>2142</v>
      </c>
      <c r="F90" s="38">
        <v>330</v>
      </c>
      <c r="G90" s="38">
        <v>48</v>
      </c>
      <c r="H90" s="38">
        <v>6</v>
      </c>
      <c r="I90" s="4">
        <v>0.15201900237529692</v>
      </c>
      <c r="J90" s="38">
        <v>228</v>
      </c>
      <c r="K90" s="38">
        <v>42.099999999999994</v>
      </c>
      <c r="L90" s="26"/>
    </row>
    <row r="91" spans="1:12" ht="19.5" customHeight="1" x14ac:dyDescent="0.25">
      <c r="A91" s="24"/>
      <c r="B91" s="17"/>
      <c r="C91" s="37" t="s">
        <v>82</v>
      </c>
      <c r="D91" s="38">
        <v>3624</v>
      </c>
      <c r="E91" s="38">
        <v>3120</v>
      </c>
      <c r="F91" s="38">
        <v>360</v>
      </c>
      <c r="G91" s="38">
        <v>96</v>
      </c>
      <c r="H91" s="38">
        <v>48</v>
      </c>
      <c r="I91" s="4">
        <v>0.13907284768211919</v>
      </c>
      <c r="J91" s="38">
        <v>936</v>
      </c>
      <c r="K91" s="38">
        <v>60.4</v>
      </c>
      <c r="L91" s="26"/>
    </row>
    <row r="92" spans="1:12" ht="19.5" customHeight="1" x14ac:dyDescent="0.25">
      <c r="A92" s="24"/>
      <c r="B92" s="20" t="s">
        <v>19</v>
      </c>
      <c r="C92" s="20"/>
      <c r="D92" s="41">
        <f>SUM(D77:D91)</f>
        <v>214052.5</v>
      </c>
      <c r="E92" s="41">
        <f t="shared" ref="E92:H92" si="2">SUM(E77:E91)</f>
        <v>187169.5</v>
      </c>
      <c r="F92" s="41">
        <f t="shared" si="2"/>
        <v>21381</v>
      </c>
      <c r="G92" s="41">
        <f t="shared" si="2"/>
        <v>4155</v>
      </c>
      <c r="H92" s="41">
        <f t="shared" si="2"/>
        <v>1347</v>
      </c>
      <c r="I92" s="21">
        <f>SUM(F92:H92)/D92</f>
        <v>0.12559068452832833</v>
      </c>
      <c r="J92" s="41">
        <f t="shared" ref="J92" si="3">SUM(J77:J91)</f>
        <v>18076</v>
      </c>
      <c r="K92" s="41">
        <f t="shared" ref="K92" si="4">SUM(K77:K91)</f>
        <v>3567.5416666666652</v>
      </c>
      <c r="L92" s="26"/>
    </row>
    <row r="93" spans="1:12" x14ac:dyDescent="0.25">
      <c r="A93" s="24"/>
      <c r="B93" s="32" t="s">
        <v>34</v>
      </c>
      <c r="C93" s="10"/>
      <c r="D93" s="9"/>
      <c r="E93" s="9"/>
      <c r="F93" s="9"/>
      <c r="G93" s="9"/>
      <c r="H93" s="9"/>
      <c r="I93" s="9"/>
      <c r="J93" s="9"/>
      <c r="K93" s="2"/>
      <c r="L93" s="26"/>
    </row>
    <row r="94" spans="1:12" x14ac:dyDescent="0.25">
      <c r="A94" s="24"/>
      <c r="B94" s="32" t="s">
        <v>32</v>
      </c>
      <c r="C94" s="10"/>
      <c r="D94" s="9"/>
      <c r="E94" s="9"/>
      <c r="F94" s="9"/>
      <c r="G94" s="9"/>
      <c r="H94" s="9"/>
      <c r="I94" s="9"/>
      <c r="J94" s="9"/>
      <c r="K94" s="2"/>
      <c r="L94" s="26"/>
    </row>
    <row r="95" spans="1:12" x14ac:dyDescent="0.25">
      <c r="A95" s="24"/>
      <c r="B95" s="32" t="s">
        <v>33</v>
      </c>
      <c r="C95" s="8"/>
      <c r="D95" s="9"/>
      <c r="E95" s="9"/>
      <c r="F95" s="9"/>
      <c r="G95" s="9"/>
      <c r="H95" s="9"/>
      <c r="I95" s="9"/>
      <c r="J95" s="9"/>
      <c r="K95" s="9"/>
      <c r="L95" s="26"/>
    </row>
    <row r="96" spans="1:12" ht="4.5" customHeight="1" x14ac:dyDescent="0.25">
      <c r="A96" s="29"/>
      <c r="B96" s="11"/>
      <c r="C96" s="11"/>
      <c r="D96" s="12"/>
      <c r="E96" s="12"/>
      <c r="F96" s="12"/>
      <c r="G96" s="12"/>
      <c r="H96" s="12"/>
      <c r="I96" s="12"/>
      <c r="J96" s="12"/>
      <c r="K96" s="12"/>
      <c r="L96" s="30"/>
    </row>
  </sheetData>
  <mergeCells count="18">
    <mergeCell ref="B77:B78"/>
    <mergeCell ref="B80:B82"/>
    <mergeCell ref="B89:B91"/>
    <mergeCell ref="B83:B88"/>
    <mergeCell ref="B92:C92"/>
    <mergeCell ref="B71:C71"/>
    <mergeCell ref="B8:B18"/>
    <mergeCell ref="B19:B20"/>
    <mergeCell ref="B21:B28"/>
    <mergeCell ref="B29:B31"/>
    <mergeCell ref="B32:B34"/>
    <mergeCell ref="B36:B38"/>
    <mergeCell ref="B39:B40"/>
    <mergeCell ref="B41:B48"/>
    <mergeCell ref="B49:B51"/>
    <mergeCell ref="B52:B58"/>
    <mergeCell ref="B59:B65"/>
    <mergeCell ref="B67:B70"/>
  </mergeCells>
  <pageMargins left="0.7" right="0.7" top="0.75" bottom="0.75" header="0.3" footer="0.3"/>
  <webPublishItems count="2">
    <webPublishItem id="19673" divId="1_1_11_19673" sourceType="sheet" destinationFile="G:\GPAQ\GPAQ-COMU\Estadístiques internes\LLIBREDA\Lldades 2016\taules preparades\1_1_11.htm"/>
    <webPublishItem id="6075" divId="1_1_11_6075" sourceType="range" sourceRef="A3:A97" destinationFile="G:\GPAQ\GPAQ-COMU\Estadístiques internes\LLIBREDA\Lldades 2015\Taules\01 Docencia\1_1_1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2015-11-02T09:20:28Z</dcterms:created>
  <dcterms:modified xsi:type="dcterms:W3CDTF">2016-08-29T12:15:04Z</dcterms:modified>
</cp:coreProperties>
</file>