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Hoja2" sheetId="5" r:id="rId1"/>
  </sheets>
  <definedNames>
    <definedName name="_xlnm._FilterDatabase" localSheetId="0" hidden="1">Hoja2!$B$29:$U$141</definedName>
  </definedNames>
  <calcPr calcId="145621"/>
</workbook>
</file>

<file path=xl/calcChain.xml><?xml version="1.0" encoding="utf-8"?>
<calcChain xmlns="http://schemas.openxmlformats.org/spreadsheetml/2006/main">
  <c r="E142" i="5" l="1"/>
  <c r="F142" i="5"/>
  <c r="G142" i="5"/>
  <c r="H142" i="5"/>
  <c r="I142" i="5"/>
  <c r="J142" i="5"/>
  <c r="L142" i="5"/>
  <c r="M142" i="5"/>
  <c r="N142" i="5"/>
  <c r="O142" i="5"/>
  <c r="P142" i="5"/>
  <c r="Q142" i="5"/>
  <c r="R142" i="5"/>
  <c r="S142" i="5"/>
  <c r="T142" i="5"/>
  <c r="U142" i="5"/>
  <c r="D142" i="5"/>
  <c r="V141" i="5"/>
  <c r="V142" i="5" s="1"/>
  <c r="E216" i="5"/>
  <c r="F216" i="5"/>
  <c r="G216" i="5"/>
  <c r="H216" i="5"/>
  <c r="I216" i="5"/>
  <c r="D216" i="5"/>
  <c r="E190" i="5"/>
  <c r="F190" i="5"/>
  <c r="G190" i="5"/>
  <c r="H190" i="5"/>
  <c r="I190" i="5"/>
  <c r="D190" i="5"/>
  <c r="E183" i="5"/>
  <c r="F183" i="5"/>
  <c r="G183" i="5"/>
  <c r="H183" i="5"/>
  <c r="I183" i="5"/>
  <c r="D183" i="5"/>
  <c r="E181" i="5"/>
  <c r="F181" i="5"/>
  <c r="G181" i="5"/>
  <c r="H181" i="5"/>
  <c r="I181" i="5"/>
  <c r="D181" i="5"/>
  <c r="V30" i="5"/>
  <c r="I219" i="5"/>
  <c r="H219" i="5"/>
  <c r="G219" i="5"/>
  <c r="F219" i="5"/>
  <c r="E219" i="5"/>
  <c r="D219" i="5"/>
  <c r="J218" i="5"/>
  <c r="J217" i="5"/>
  <c r="J215" i="5"/>
  <c r="J216" i="5" s="1"/>
  <c r="I214" i="5"/>
  <c r="H214" i="5"/>
  <c r="G214" i="5"/>
  <c r="F214" i="5"/>
  <c r="E214" i="5"/>
  <c r="D214" i="5"/>
  <c r="J213" i="5"/>
  <c r="J214" i="5" s="1"/>
  <c r="I212" i="5"/>
  <c r="H212" i="5"/>
  <c r="G212" i="5"/>
  <c r="F212" i="5"/>
  <c r="E212" i="5"/>
  <c r="D212" i="5"/>
  <c r="J211" i="5"/>
  <c r="J212" i="5" s="1"/>
  <c r="I210" i="5"/>
  <c r="H210" i="5"/>
  <c r="G210" i="5"/>
  <c r="F210" i="5"/>
  <c r="E210" i="5"/>
  <c r="D210" i="5"/>
  <c r="J209" i="5"/>
  <c r="J210" i="5" s="1"/>
  <c r="I208" i="5"/>
  <c r="H208" i="5"/>
  <c r="G208" i="5"/>
  <c r="F208" i="5"/>
  <c r="E208" i="5"/>
  <c r="D208" i="5"/>
  <c r="J207" i="5"/>
  <c r="I206" i="5"/>
  <c r="H206" i="5"/>
  <c r="G206" i="5"/>
  <c r="F206" i="5"/>
  <c r="E206" i="5"/>
  <c r="D206" i="5"/>
  <c r="J205" i="5"/>
  <c r="J206" i="5" s="1"/>
  <c r="I204" i="5"/>
  <c r="H204" i="5"/>
  <c r="G204" i="5"/>
  <c r="F204" i="5"/>
  <c r="E204" i="5"/>
  <c r="D204" i="5"/>
  <c r="J203" i="5"/>
  <c r="J202" i="5"/>
  <c r="I201" i="5"/>
  <c r="H201" i="5"/>
  <c r="G201" i="5"/>
  <c r="F201" i="5"/>
  <c r="E201" i="5"/>
  <c r="D201" i="5"/>
  <c r="J200" i="5"/>
  <c r="J199" i="5"/>
  <c r="J198" i="5"/>
  <c r="I197" i="5"/>
  <c r="H197" i="5"/>
  <c r="G197" i="5"/>
  <c r="F197" i="5"/>
  <c r="E197" i="5"/>
  <c r="D197" i="5"/>
  <c r="J196" i="5"/>
  <c r="J197" i="5" s="1"/>
  <c r="I195" i="5"/>
  <c r="H195" i="5"/>
  <c r="G195" i="5"/>
  <c r="F195" i="5"/>
  <c r="E195" i="5"/>
  <c r="D195" i="5"/>
  <c r="J194" i="5"/>
  <c r="J193" i="5"/>
  <c r="I192" i="5"/>
  <c r="H192" i="5"/>
  <c r="G192" i="5"/>
  <c r="F192" i="5"/>
  <c r="E192" i="5"/>
  <c r="D192" i="5"/>
  <c r="J191" i="5"/>
  <c r="J192" i="5" s="1"/>
  <c r="J189" i="5"/>
  <c r="J190" i="5" s="1"/>
  <c r="I188" i="5"/>
  <c r="H188" i="5"/>
  <c r="G188" i="5"/>
  <c r="F188" i="5"/>
  <c r="E188" i="5"/>
  <c r="D188" i="5"/>
  <c r="J187" i="5"/>
  <c r="J188" i="5" s="1"/>
  <c r="I186" i="5"/>
  <c r="H186" i="5"/>
  <c r="G186" i="5"/>
  <c r="F186" i="5"/>
  <c r="E186" i="5"/>
  <c r="D186" i="5"/>
  <c r="J185" i="5"/>
  <c r="J184" i="5"/>
  <c r="J182" i="5"/>
  <c r="J183" i="5" s="1"/>
  <c r="J180" i="5"/>
  <c r="J181" i="5" s="1"/>
  <c r="I179" i="5"/>
  <c r="H179" i="5"/>
  <c r="G179" i="5"/>
  <c r="F179" i="5"/>
  <c r="E179" i="5"/>
  <c r="D179" i="5"/>
  <c r="J178" i="5"/>
  <c r="J177" i="5"/>
  <c r="I176" i="5"/>
  <c r="H176" i="5"/>
  <c r="G176" i="5"/>
  <c r="F176" i="5"/>
  <c r="E176" i="5"/>
  <c r="D176" i="5"/>
  <c r="J175" i="5"/>
  <c r="J176" i="5" s="1"/>
  <c r="I174" i="5"/>
  <c r="H174" i="5"/>
  <c r="G174" i="5"/>
  <c r="F174" i="5"/>
  <c r="E174" i="5"/>
  <c r="D174" i="5"/>
  <c r="J173" i="5"/>
  <c r="I172" i="5"/>
  <c r="H172" i="5"/>
  <c r="G172" i="5"/>
  <c r="F172" i="5"/>
  <c r="E172" i="5"/>
  <c r="D172" i="5"/>
  <c r="J171" i="5"/>
  <c r="J172" i="5" s="1"/>
  <c r="I170" i="5"/>
  <c r="H170" i="5"/>
  <c r="G170" i="5"/>
  <c r="F170" i="5"/>
  <c r="E170" i="5"/>
  <c r="D170" i="5"/>
  <c r="J169" i="5"/>
  <c r="J170" i="5" s="1"/>
  <c r="I168" i="5"/>
  <c r="H168" i="5"/>
  <c r="G168" i="5"/>
  <c r="F168" i="5"/>
  <c r="E168" i="5"/>
  <c r="D168" i="5"/>
  <c r="J167" i="5"/>
  <c r="J168" i="5" s="1"/>
  <c r="I166" i="5"/>
  <c r="H166" i="5"/>
  <c r="G166" i="5"/>
  <c r="F166" i="5"/>
  <c r="E166" i="5"/>
  <c r="D166" i="5"/>
  <c r="J165" i="5"/>
  <c r="J164" i="5"/>
  <c r="I163" i="5"/>
  <c r="H163" i="5"/>
  <c r="G163" i="5"/>
  <c r="F163" i="5"/>
  <c r="E163" i="5"/>
  <c r="D163" i="5"/>
  <c r="J162" i="5"/>
  <c r="J163" i="5" s="1"/>
  <c r="I161" i="5"/>
  <c r="H161" i="5"/>
  <c r="G161" i="5"/>
  <c r="F161" i="5"/>
  <c r="E161" i="5"/>
  <c r="D161" i="5"/>
  <c r="J160" i="5"/>
  <c r="J161" i="5" s="1"/>
  <c r="I159" i="5"/>
  <c r="H159" i="5"/>
  <c r="G159" i="5"/>
  <c r="F159" i="5"/>
  <c r="E159" i="5"/>
  <c r="D159" i="5"/>
  <c r="J158" i="5"/>
  <c r="I157" i="5"/>
  <c r="H157" i="5"/>
  <c r="G157" i="5"/>
  <c r="F157" i="5"/>
  <c r="E157" i="5"/>
  <c r="D157" i="5"/>
  <c r="J156" i="5"/>
  <c r="I155" i="5"/>
  <c r="H155" i="5"/>
  <c r="G155" i="5"/>
  <c r="F155" i="5"/>
  <c r="E155" i="5"/>
  <c r="D155" i="5"/>
  <c r="J154" i="5"/>
  <c r="J153" i="5"/>
  <c r="I152" i="5"/>
  <c r="I220" i="5" s="1"/>
  <c r="H152" i="5"/>
  <c r="H220" i="5" s="1"/>
  <c r="G152" i="5"/>
  <c r="F152" i="5"/>
  <c r="E152" i="5"/>
  <c r="E220" i="5" s="1"/>
  <c r="D152" i="5"/>
  <c r="D220" i="5" s="1"/>
  <c r="J151" i="5"/>
  <c r="J150" i="5"/>
  <c r="F220" i="5" l="1"/>
  <c r="G220" i="5"/>
  <c r="J155" i="5"/>
  <c r="J159" i="5"/>
  <c r="J179" i="5"/>
  <c r="J195" i="5"/>
  <c r="J204" i="5"/>
  <c r="J219" i="5"/>
  <c r="J201" i="5"/>
  <c r="J208" i="5"/>
  <c r="J152" i="5"/>
  <c r="J186" i="5"/>
  <c r="J157" i="5"/>
  <c r="J174" i="5"/>
  <c r="J166" i="5"/>
  <c r="E37" i="5"/>
  <c r="F37" i="5"/>
  <c r="G37" i="5"/>
  <c r="H37" i="5"/>
  <c r="I37" i="5"/>
  <c r="J37" i="5"/>
  <c r="L37" i="5"/>
  <c r="M37" i="5"/>
  <c r="N37" i="5"/>
  <c r="O37" i="5"/>
  <c r="P37" i="5"/>
  <c r="Q37" i="5"/>
  <c r="R37" i="5"/>
  <c r="S37" i="5"/>
  <c r="T37" i="5"/>
  <c r="U37" i="5"/>
  <c r="D37" i="5"/>
  <c r="E129" i="5"/>
  <c r="F129" i="5"/>
  <c r="G129" i="5"/>
  <c r="H129" i="5"/>
  <c r="I129" i="5"/>
  <c r="J129" i="5"/>
  <c r="L129" i="5"/>
  <c r="M129" i="5"/>
  <c r="N129" i="5"/>
  <c r="O129" i="5"/>
  <c r="P129" i="5"/>
  <c r="Q129" i="5"/>
  <c r="R129" i="5"/>
  <c r="S129" i="5"/>
  <c r="T129" i="5"/>
  <c r="U129" i="5"/>
  <c r="D129" i="5"/>
  <c r="E117" i="5"/>
  <c r="F117" i="5"/>
  <c r="G117" i="5"/>
  <c r="H117" i="5"/>
  <c r="I117" i="5"/>
  <c r="J117" i="5"/>
  <c r="L117" i="5"/>
  <c r="M117" i="5"/>
  <c r="N117" i="5"/>
  <c r="O117" i="5"/>
  <c r="P117" i="5"/>
  <c r="Q117" i="5"/>
  <c r="R117" i="5"/>
  <c r="S117" i="5"/>
  <c r="T117" i="5"/>
  <c r="U117" i="5"/>
  <c r="D117" i="5"/>
  <c r="D102" i="5"/>
  <c r="E93" i="5"/>
  <c r="F93" i="5"/>
  <c r="G93" i="5"/>
  <c r="H93" i="5"/>
  <c r="I93" i="5"/>
  <c r="J93" i="5"/>
  <c r="L93" i="5"/>
  <c r="M93" i="5"/>
  <c r="N93" i="5"/>
  <c r="O93" i="5"/>
  <c r="P93" i="5"/>
  <c r="Q93" i="5"/>
  <c r="R93" i="5"/>
  <c r="S93" i="5"/>
  <c r="T93" i="5"/>
  <c r="U93" i="5"/>
  <c r="D93" i="5"/>
  <c r="D89" i="5"/>
  <c r="E78" i="5"/>
  <c r="F78" i="5"/>
  <c r="G78" i="5"/>
  <c r="H78" i="5"/>
  <c r="I78" i="5"/>
  <c r="J78" i="5"/>
  <c r="L78" i="5"/>
  <c r="M78" i="5"/>
  <c r="N78" i="5"/>
  <c r="O78" i="5"/>
  <c r="P78" i="5"/>
  <c r="Q78" i="5"/>
  <c r="R78" i="5"/>
  <c r="S78" i="5"/>
  <c r="T78" i="5"/>
  <c r="U78" i="5"/>
  <c r="D78" i="5"/>
  <c r="E68" i="5"/>
  <c r="F68" i="5"/>
  <c r="G68" i="5"/>
  <c r="H68" i="5"/>
  <c r="I68" i="5"/>
  <c r="J68" i="5"/>
  <c r="L68" i="5"/>
  <c r="M68" i="5"/>
  <c r="N68" i="5"/>
  <c r="O68" i="5"/>
  <c r="P68" i="5"/>
  <c r="Q68" i="5"/>
  <c r="R68" i="5"/>
  <c r="S68" i="5"/>
  <c r="T68" i="5"/>
  <c r="U68" i="5"/>
  <c r="D68" i="5"/>
  <c r="E47" i="5"/>
  <c r="F47" i="5"/>
  <c r="G47" i="5"/>
  <c r="H47" i="5"/>
  <c r="I47" i="5"/>
  <c r="J47" i="5"/>
  <c r="L47" i="5"/>
  <c r="M47" i="5"/>
  <c r="N47" i="5"/>
  <c r="O47" i="5"/>
  <c r="P47" i="5"/>
  <c r="Q47" i="5"/>
  <c r="R47" i="5"/>
  <c r="S47" i="5"/>
  <c r="T47" i="5"/>
  <c r="U47" i="5"/>
  <c r="D47" i="5"/>
  <c r="E34" i="5"/>
  <c r="F34" i="5"/>
  <c r="G34" i="5"/>
  <c r="H34" i="5"/>
  <c r="I34" i="5"/>
  <c r="J34" i="5"/>
  <c r="L34" i="5"/>
  <c r="M34" i="5"/>
  <c r="N34" i="5"/>
  <c r="O34" i="5"/>
  <c r="P34" i="5"/>
  <c r="Q34" i="5"/>
  <c r="R34" i="5"/>
  <c r="S34" i="5"/>
  <c r="T34" i="5"/>
  <c r="U34" i="5"/>
  <c r="D34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H140" i="5"/>
  <c r="G140" i="5"/>
  <c r="F140" i="5"/>
  <c r="E140" i="5"/>
  <c r="D140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H120" i="5"/>
  <c r="G120" i="5"/>
  <c r="F120" i="5"/>
  <c r="E120" i="5"/>
  <c r="D120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H107" i="5"/>
  <c r="G107" i="5"/>
  <c r="F107" i="5"/>
  <c r="E107" i="5"/>
  <c r="D107" i="5"/>
  <c r="E102" i="5"/>
  <c r="F102" i="5"/>
  <c r="G102" i="5"/>
  <c r="H102" i="5"/>
  <c r="I102" i="5"/>
  <c r="J102" i="5"/>
  <c r="L102" i="5"/>
  <c r="M102" i="5"/>
  <c r="N102" i="5"/>
  <c r="O102" i="5"/>
  <c r="P102" i="5"/>
  <c r="Q102" i="5"/>
  <c r="R102" i="5"/>
  <c r="S102" i="5"/>
  <c r="T102" i="5"/>
  <c r="U102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H137" i="5"/>
  <c r="G137" i="5"/>
  <c r="F137" i="5"/>
  <c r="E137" i="5"/>
  <c r="D137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H135" i="5"/>
  <c r="G135" i="5"/>
  <c r="F135" i="5"/>
  <c r="E135" i="5"/>
  <c r="D135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H133" i="5"/>
  <c r="G133" i="5"/>
  <c r="F133" i="5"/>
  <c r="E133" i="5"/>
  <c r="D133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H131" i="5"/>
  <c r="G131" i="5"/>
  <c r="F131" i="5"/>
  <c r="E131" i="5"/>
  <c r="D131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H124" i="5"/>
  <c r="G124" i="5"/>
  <c r="F124" i="5"/>
  <c r="E124" i="5"/>
  <c r="D124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H122" i="5"/>
  <c r="G122" i="5"/>
  <c r="F122" i="5"/>
  <c r="E122" i="5"/>
  <c r="D122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H113" i="5"/>
  <c r="G113" i="5"/>
  <c r="F113" i="5"/>
  <c r="E113" i="5"/>
  <c r="D113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H111" i="5"/>
  <c r="G111" i="5"/>
  <c r="F111" i="5"/>
  <c r="E111" i="5"/>
  <c r="D111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H109" i="5"/>
  <c r="G109" i="5"/>
  <c r="F109" i="5"/>
  <c r="E109" i="5"/>
  <c r="D109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H104" i="5"/>
  <c r="G104" i="5"/>
  <c r="F104" i="5"/>
  <c r="E104" i="5"/>
  <c r="D104" i="5"/>
  <c r="U99" i="5"/>
  <c r="T99" i="5"/>
  <c r="S99" i="5"/>
  <c r="R99" i="5"/>
  <c r="Q99" i="5"/>
  <c r="P99" i="5"/>
  <c r="O99" i="5"/>
  <c r="N99" i="5"/>
  <c r="M99" i="5"/>
  <c r="L99" i="5"/>
  <c r="J99" i="5"/>
  <c r="I99" i="5"/>
  <c r="H99" i="5"/>
  <c r="G99" i="5"/>
  <c r="F99" i="5"/>
  <c r="E99" i="5"/>
  <c r="D99" i="5"/>
  <c r="U97" i="5"/>
  <c r="T97" i="5"/>
  <c r="S97" i="5"/>
  <c r="R97" i="5"/>
  <c r="Q97" i="5"/>
  <c r="P97" i="5"/>
  <c r="O97" i="5"/>
  <c r="N97" i="5"/>
  <c r="M97" i="5"/>
  <c r="L97" i="5"/>
  <c r="J97" i="5"/>
  <c r="I97" i="5"/>
  <c r="H97" i="5"/>
  <c r="G97" i="5"/>
  <c r="F97" i="5"/>
  <c r="E97" i="5"/>
  <c r="D97" i="5"/>
  <c r="E95" i="5"/>
  <c r="F95" i="5"/>
  <c r="G95" i="5"/>
  <c r="H95" i="5"/>
  <c r="I95" i="5"/>
  <c r="J95" i="5"/>
  <c r="L95" i="5"/>
  <c r="M95" i="5"/>
  <c r="N95" i="5"/>
  <c r="O95" i="5"/>
  <c r="P95" i="5"/>
  <c r="Q95" i="5"/>
  <c r="R95" i="5"/>
  <c r="S95" i="5"/>
  <c r="T95" i="5"/>
  <c r="U95" i="5"/>
  <c r="D95" i="5"/>
  <c r="E89" i="5"/>
  <c r="F89" i="5"/>
  <c r="G89" i="5"/>
  <c r="H89" i="5"/>
  <c r="I89" i="5"/>
  <c r="J89" i="5"/>
  <c r="L89" i="5"/>
  <c r="M89" i="5"/>
  <c r="N89" i="5"/>
  <c r="O89" i="5"/>
  <c r="P89" i="5"/>
  <c r="Q89" i="5"/>
  <c r="R89" i="5"/>
  <c r="S89" i="5"/>
  <c r="T89" i="5"/>
  <c r="U89" i="5"/>
  <c r="E86" i="5"/>
  <c r="F86" i="5"/>
  <c r="G86" i="5"/>
  <c r="H86" i="5"/>
  <c r="I86" i="5"/>
  <c r="J86" i="5"/>
  <c r="L86" i="5"/>
  <c r="M86" i="5"/>
  <c r="N86" i="5"/>
  <c r="O86" i="5"/>
  <c r="P86" i="5"/>
  <c r="Q86" i="5"/>
  <c r="R86" i="5"/>
  <c r="S86" i="5"/>
  <c r="T86" i="5"/>
  <c r="U86" i="5"/>
  <c r="D86" i="5"/>
  <c r="E84" i="5"/>
  <c r="F84" i="5"/>
  <c r="G84" i="5"/>
  <c r="H84" i="5"/>
  <c r="I84" i="5"/>
  <c r="J84" i="5"/>
  <c r="L84" i="5"/>
  <c r="M84" i="5"/>
  <c r="N84" i="5"/>
  <c r="O84" i="5"/>
  <c r="P84" i="5"/>
  <c r="Q84" i="5"/>
  <c r="R84" i="5"/>
  <c r="S84" i="5"/>
  <c r="T84" i="5"/>
  <c r="U84" i="5"/>
  <c r="D84" i="5"/>
  <c r="E81" i="5"/>
  <c r="F81" i="5"/>
  <c r="G81" i="5"/>
  <c r="H81" i="5"/>
  <c r="I81" i="5"/>
  <c r="J81" i="5"/>
  <c r="L81" i="5"/>
  <c r="M81" i="5"/>
  <c r="N81" i="5"/>
  <c r="O81" i="5"/>
  <c r="P81" i="5"/>
  <c r="Q81" i="5"/>
  <c r="R81" i="5"/>
  <c r="S81" i="5"/>
  <c r="T81" i="5"/>
  <c r="U81" i="5"/>
  <c r="D81" i="5"/>
  <c r="E72" i="5"/>
  <c r="F72" i="5"/>
  <c r="G72" i="5"/>
  <c r="H72" i="5"/>
  <c r="I72" i="5"/>
  <c r="J72" i="5"/>
  <c r="L72" i="5"/>
  <c r="M72" i="5"/>
  <c r="N72" i="5"/>
  <c r="O72" i="5"/>
  <c r="P72" i="5"/>
  <c r="Q72" i="5"/>
  <c r="R72" i="5"/>
  <c r="S72" i="5"/>
  <c r="T72" i="5"/>
  <c r="U72" i="5"/>
  <c r="D72" i="5"/>
  <c r="E70" i="5"/>
  <c r="F70" i="5"/>
  <c r="G70" i="5"/>
  <c r="H70" i="5"/>
  <c r="I70" i="5"/>
  <c r="J70" i="5"/>
  <c r="L70" i="5"/>
  <c r="M70" i="5"/>
  <c r="N70" i="5"/>
  <c r="O70" i="5"/>
  <c r="P70" i="5"/>
  <c r="Q70" i="5"/>
  <c r="R70" i="5"/>
  <c r="S70" i="5"/>
  <c r="T70" i="5"/>
  <c r="U70" i="5"/>
  <c r="D70" i="5"/>
  <c r="E65" i="5"/>
  <c r="F65" i="5"/>
  <c r="G65" i="5"/>
  <c r="H65" i="5"/>
  <c r="I65" i="5"/>
  <c r="J65" i="5"/>
  <c r="L65" i="5"/>
  <c r="M65" i="5"/>
  <c r="N65" i="5"/>
  <c r="O65" i="5"/>
  <c r="P65" i="5"/>
  <c r="Q65" i="5"/>
  <c r="R65" i="5"/>
  <c r="S65" i="5"/>
  <c r="T65" i="5"/>
  <c r="U65" i="5"/>
  <c r="D65" i="5"/>
  <c r="E63" i="5"/>
  <c r="F63" i="5"/>
  <c r="G63" i="5"/>
  <c r="H63" i="5"/>
  <c r="I63" i="5"/>
  <c r="J63" i="5"/>
  <c r="L63" i="5"/>
  <c r="M63" i="5"/>
  <c r="N63" i="5"/>
  <c r="O63" i="5"/>
  <c r="P63" i="5"/>
  <c r="Q63" i="5"/>
  <c r="R63" i="5"/>
  <c r="S63" i="5"/>
  <c r="T63" i="5"/>
  <c r="U63" i="5"/>
  <c r="D63" i="5"/>
  <c r="E61" i="5"/>
  <c r="F61" i="5"/>
  <c r="G61" i="5"/>
  <c r="H61" i="5"/>
  <c r="I61" i="5"/>
  <c r="J61" i="5"/>
  <c r="L61" i="5"/>
  <c r="M61" i="5"/>
  <c r="N61" i="5"/>
  <c r="O61" i="5"/>
  <c r="P61" i="5"/>
  <c r="Q61" i="5"/>
  <c r="R61" i="5"/>
  <c r="S61" i="5"/>
  <c r="T61" i="5"/>
  <c r="U61" i="5"/>
  <c r="D61" i="5"/>
  <c r="E59" i="5"/>
  <c r="F59" i="5"/>
  <c r="G59" i="5"/>
  <c r="H59" i="5"/>
  <c r="I59" i="5"/>
  <c r="J59" i="5"/>
  <c r="L59" i="5"/>
  <c r="M59" i="5"/>
  <c r="N59" i="5"/>
  <c r="O59" i="5"/>
  <c r="P59" i="5"/>
  <c r="Q59" i="5"/>
  <c r="R59" i="5"/>
  <c r="S59" i="5"/>
  <c r="T59" i="5"/>
  <c r="U59" i="5"/>
  <c r="D59" i="5"/>
  <c r="E55" i="5"/>
  <c r="F55" i="5"/>
  <c r="G55" i="5"/>
  <c r="H55" i="5"/>
  <c r="I55" i="5"/>
  <c r="J55" i="5"/>
  <c r="L55" i="5"/>
  <c r="M55" i="5"/>
  <c r="N55" i="5"/>
  <c r="O55" i="5"/>
  <c r="P55" i="5"/>
  <c r="Q55" i="5"/>
  <c r="R55" i="5"/>
  <c r="S55" i="5"/>
  <c r="T55" i="5"/>
  <c r="U55" i="5"/>
  <c r="E53" i="5"/>
  <c r="F53" i="5"/>
  <c r="G53" i="5"/>
  <c r="H53" i="5"/>
  <c r="I53" i="5"/>
  <c r="J53" i="5"/>
  <c r="L53" i="5"/>
  <c r="M53" i="5"/>
  <c r="N53" i="5"/>
  <c r="O53" i="5"/>
  <c r="P53" i="5"/>
  <c r="Q53" i="5"/>
  <c r="R53" i="5"/>
  <c r="S53" i="5"/>
  <c r="T53" i="5"/>
  <c r="U53" i="5"/>
  <c r="D55" i="5"/>
  <c r="D53" i="5"/>
  <c r="S51" i="5"/>
  <c r="T51" i="5"/>
  <c r="U51" i="5"/>
  <c r="E51" i="5"/>
  <c r="F51" i="5"/>
  <c r="G51" i="5"/>
  <c r="H51" i="5"/>
  <c r="I51" i="5"/>
  <c r="J51" i="5"/>
  <c r="L51" i="5"/>
  <c r="M51" i="5"/>
  <c r="N51" i="5"/>
  <c r="O51" i="5"/>
  <c r="P51" i="5"/>
  <c r="Q51" i="5"/>
  <c r="R51" i="5"/>
  <c r="D51" i="5"/>
  <c r="E49" i="5"/>
  <c r="F49" i="5"/>
  <c r="G49" i="5"/>
  <c r="H49" i="5"/>
  <c r="I49" i="5"/>
  <c r="J49" i="5"/>
  <c r="L49" i="5"/>
  <c r="M49" i="5"/>
  <c r="N49" i="5"/>
  <c r="O49" i="5"/>
  <c r="P49" i="5"/>
  <c r="Q49" i="5"/>
  <c r="R49" i="5"/>
  <c r="S49" i="5"/>
  <c r="T49" i="5"/>
  <c r="U49" i="5"/>
  <c r="D49" i="5"/>
  <c r="E44" i="5"/>
  <c r="F44" i="5"/>
  <c r="G44" i="5"/>
  <c r="H44" i="5"/>
  <c r="I44" i="5"/>
  <c r="J44" i="5"/>
  <c r="L44" i="5"/>
  <c r="M44" i="5"/>
  <c r="N44" i="5"/>
  <c r="O44" i="5"/>
  <c r="P44" i="5"/>
  <c r="Q44" i="5"/>
  <c r="R44" i="5"/>
  <c r="S44" i="5"/>
  <c r="T44" i="5"/>
  <c r="U44" i="5"/>
  <c r="D44" i="5"/>
  <c r="E41" i="5"/>
  <c r="F41" i="5"/>
  <c r="G41" i="5"/>
  <c r="H41" i="5"/>
  <c r="I41" i="5"/>
  <c r="J41" i="5"/>
  <c r="L41" i="5"/>
  <c r="M41" i="5"/>
  <c r="N41" i="5"/>
  <c r="O41" i="5"/>
  <c r="P41" i="5"/>
  <c r="Q41" i="5"/>
  <c r="R41" i="5"/>
  <c r="S41" i="5"/>
  <c r="T41" i="5"/>
  <c r="U41" i="5"/>
  <c r="D41" i="5"/>
  <c r="V31" i="5"/>
  <c r="V32" i="5"/>
  <c r="V36" i="5"/>
  <c r="V35" i="5"/>
  <c r="V38" i="5"/>
  <c r="V39" i="5" s="1"/>
  <c r="V40" i="5"/>
  <c r="V42" i="5"/>
  <c r="V43" i="5"/>
  <c r="V46" i="5"/>
  <c r="V45" i="5"/>
  <c r="V48" i="5"/>
  <c r="V49" i="5" s="1"/>
  <c r="V50" i="5"/>
  <c r="V51" i="5" s="1"/>
  <c r="V52" i="5"/>
  <c r="V53" i="5" s="1"/>
  <c r="V54" i="5"/>
  <c r="V55" i="5" s="1"/>
  <c r="V56" i="5"/>
  <c r="V57" i="5"/>
  <c r="V58" i="5"/>
  <c r="V60" i="5"/>
  <c r="V61" i="5" s="1"/>
  <c r="V62" i="5"/>
  <c r="V63" i="5" s="1"/>
  <c r="V64" i="5"/>
  <c r="V65" i="5" s="1"/>
  <c r="V67" i="5"/>
  <c r="V66" i="5"/>
  <c r="V69" i="5"/>
  <c r="V70" i="5" s="1"/>
  <c r="V71" i="5"/>
  <c r="V72" i="5" s="1"/>
  <c r="V77" i="5"/>
  <c r="V73" i="5"/>
  <c r="V74" i="5"/>
  <c r="V75" i="5"/>
  <c r="V76" i="5"/>
  <c r="V79" i="5"/>
  <c r="V80" i="5"/>
  <c r="V82" i="5"/>
  <c r="V83" i="5"/>
  <c r="V85" i="5"/>
  <c r="V86" i="5" s="1"/>
  <c r="V88" i="5"/>
  <c r="V87" i="5"/>
  <c r="V92" i="5"/>
  <c r="V90" i="5"/>
  <c r="V91" i="5"/>
  <c r="V94" i="5"/>
  <c r="V95" i="5" s="1"/>
  <c r="V96" i="5"/>
  <c r="V97" i="5" s="1"/>
  <c r="V98" i="5"/>
  <c r="V99" i="5" s="1"/>
  <c r="V101" i="5"/>
  <c r="V100" i="5"/>
  <c r="V103" i="5"/>
  <c r="V104" i="5" s="1"/>
  <c r="V105" i="5"/>
  <c r="V106" i="5"/>
  <c r="V108" i="5"/>
  <c r="V109" i="5" s="1"/>
  <c r="V110" i="5"/>
  <c r="V111" i="5" s="1"/>
  <c r="V112" i="5"/>
  <c r="V113" i="5" s="1"/>
  <c r="V116" i="5"/>
  <c r="V114" i="5"/>
  <c r="V115" i="5"/>
  <c r="V118" i="5"/>
  <c r="V119" i="5"/>
  <c r="V121" i="5"/>
  <c r="V122" i="5" s="1"/>
  <c r="V123" i="5"/>
  <c r="V124" i="5" s="1"/>
  <c r="V128" i="5"/>
  <c r="V125" i="5"/>
  <c r="V126" i="5"/>
  <c r="V127" i="5"/>
  <c r="V130" i="5"/>
  <c r="V131" i="5" s="1"/>
  <c r="V132" i="5"/>
  <c r="V133" i="5" s="1"/>
  <c r="V134" i="5"/>
  <c r="V135" i="5" s="1"/>
  <c r="V136" i="5"/>
  <c r="V137" i="5" s="1"/>
  <c r="V139" i="5"/>
  <c r="V138" i="5"/>
  <c r="V33" i="5"/>
  <c r="E39" i="5"/>
  <c r="F39" i="5"/>
  <c r="G39" i="5"/>
  <c r="H39" i="5"/>
  <c r="I39" i="5"/>
  <c r="J39" i="5"/>
  <c r="L39" i="5"/>
  <c r="M39" i="5"/>
  <c r="N39" i="5"/>
  <c r="O39" i="5"/>
  <c r="P39" i="5"/>
  <c r="Q39" i="5"/>
  <c r="R39" i="5"/>
  <c r="S39" i="5"/>
  <c r="T39" i="5"/>
  <c r="U39" i="5"/>
  <c r="D39" i="5"/>
  <c r="J220" i="5" l="1"/>
  <c r="V140" i="5"/>
  <c r="V37" i="5"/>
  <c r="R143" i="5"/>
  <c r="N143" i="5"/>
  <c r="I143" i="5"/>
  <c r="E143" i="5"/>
  <c r="U143" i="5"/>
  <c r="Q143" i="5"/>
  <c r="M143" i="5"/>
  <c r="H143" i="5"/>
  <c r="S143" i="5"/>
  <c r="O143" i="5"/>
  <c r="J143" i="5"/>
  <c r="F143" i="5"/>
  <c r="D143" i="5"/>
  <c r="T143" i="5"/>
  <c r="P143" i="5"/>
  <c r="L143" i="5"/>
  <c r="G143" i="5"/>
  <c r="V129" i="5"/>
  <c r="V68" i="5"/>
  <c r="V117" i="5"/>
  <c r="V93" i="5"/>
  <c r="V120" i="5"/>
  <c r="V102" i="5"/>
  <c r="V107" i="5"/>
  <c r="V78" i="5"/>
  <c r="V41" i="5"/>
  <c r="V47" i="5"/>
  <c r="V81" i="5"/>
  <c r="V44" i="5"/>
  <c r="V34" i="5"/>
  <c r="V59" i="5"/>
  <c r="V89" i="5"/>
  <c r="V84" i="5"/>
  <c r="V143" i="5" l="1"/>
</calcChain>
</file>

<file path=xl/sharedStrings.xml><?xml version="1.0" encoding="utf-8"?>
<sst xmlns="http://schemas.openxmlformats.org/spreadsheetml/2006/main" count="344" uniqueCount="86">
  <si>
    <t>CINDA</t>
  </si>
  <si>
    <t>SICUE-SÈNECA</t>
  </si>
  <si>
    <t>Alemanya</t>
  </si>
  <si>
    <t>Argentina</t>
  </si>
  <si>
    <t>Austràlia</t>
  </si>
  <si>
    <t>Àustria</t>
  </si>
  <si>
    <t>Bèlgica</t>
  </si>
  <si>
    <t>Brasil</t>
  </si>
  <si>
    <t>Canadà</t>
  </si>
  <si>
    <t>Colòmbia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</si>
  <si>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</si>
  <si>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</si>
  <si>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</si>
  <si>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</si>
  <si>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</si>
  <si>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</si>
  <si>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</si>
  <si>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</si>
  <si>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</si>
  <si>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</si>
  <si>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</si>
  <si>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</si>
  <si>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</si>
  <si>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</si>
  <si>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</si>
  <si>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</si>
  <si>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Liechtenstein</t>
  </si>
  <si>
    <t>Lituània</t>
  </si>
  <si>
    <t>Mèxic</t>
  </si>
  <si>
    <t>Noruega</t>
  </si>
  <si>
    <t>Països Baixos</t>
  </si>
  <si>
    <t>Panamà</t>
  </si>
  <si>
    <t>Perú</t>
  </si>
  <si>
    <t>Polònia</t>
  </si>
  <si>
    <t>Portugal</t>
  </si>
  <si>
    <t>Regne Unit</t>
  </si>
  <si>
    <t>República Txeca</t>
  </si>
  <si>
    <t>Romania</t>
  </si>
  <si>
    <t>Suècia</t>
  </si>
  <si>
    <t>Suïssa</t>
  </si>
  <si>
    <t>Turquia</t>
  </si>
  <si>
    <t>Uruguai</t>
  </si>
  <si>
    <t>Xile</t>
  </si>
  <si>
    <t>Xina</t>
  </si>
  <si>
    <t>Taiwan</t>
  </si>
  <si>
    <t>ERASMUS + (estudis)</t>
  </si>
  <si>
    <t>ERASMUS + (Pràctiques)</t>
  </si>
  <si>
    <t>Programa mobilitat</t>
  </si>
  <si>
    <t>Est outgoing</t>
  </si>
  <si>
    <t>ERASMUS + (Estudis)</t>
  </si>
  <si>
    <t>Altres programes</t>
  </si>
  <si>
    <t>Erasmus Pràctiques</t>
  </si>
  <si>
    <t>Total</t>
  </si>
  <si>
    <t>CENTRES PROPIS</t>
  </si>
  <si>
    <t>CENTRES ADSCRITS</t>
  </si>
  <si>
    <t>Convenis bilaterals</t>
  </si>
  <si>
    <t>Programa Mobilitat</t>
  </si>
  <si>
    <t>País</t>
  </si>
  <si>
    <t>Nre Estudiantat</t>
  </si>
  <si>
    <t>Estudiantat outgoing</t>
  </si>
  <si>
    <t>curs 2014/2015</t>
  </si>
  <si>
    <t>200  
FME</t>
  </si>
  <si>
    <t>210  
ETSAB</t>
  </si>
  <si>
    <t>220  
ETSEIAT</t>
  </si>
  <si>
    <t>230 
ETSETB</t>
  </si>
  <si>
    <t>240  
ETSEIB</t>
  </si>
  <si>
    <t>250  
ETSECCPB</t>
  </si>
  <si>
    <t>270  
FIB</t>
  </si>
  <si>
    <t>280  
FNB</t>
  </si>
  <si>
    <t>290  
ETSAV</t>
  </si>
  <si>
    <t>300  
EETAC</t>
  </si>
  <si>
    <t>310 
EPSEB</t>
  </si>
  <si>
    <t>320  
EET</t>
  </si>
  <si>
    <t>330  
EPSEM</t>
  </si>
  <si>
    <t>340  
EPSEVG</t>
  </si>
  <si>
    <t>370  
FOOT</t>
  </si>
  <si>
    <t>390  
ESAB</t>
  </si>
  <si>
    <t>480  
IS.UPC</t>
  </si>
  <si>
    <t>801 
EUNCET</t>
  </si>
  <si>
    <t>802  
EAE</t>
  </si>
  <si>
    <t>804
CITM</t>
  </si>
  <si>
    <t>820 
EUETIB</t>
  </si>
  <si>
    <t>840
EUPMT</t>
  </si>
  <si>
    <t>860
EII</t>
  </si>
  <si>
    <t xml:space="preserve">Total </t>
  </si>
  <si>
    <t>TOTAL UPC  (centres propis i adscrits)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</si>
</sst>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#,##0_);_(\(#,##0\);_(&quot;-&quot;_);_(@_)"/>
    <numFmt numFmtId="165" formatCode="0\ ;&quot; (&quot;0\);&quot; - &quot;;@\ 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9">
    <xf numFmtId="0" fontId="0" fillId="0" borderId="0"/>
    <xf numFmtId="4" fontId="2" fillId="3" borderId="4" applyNumberFormat="0">
      <alignment vertical="center"/>
    </xf>
    <xf numFmtId="0" fontId="3" fillId="0" borderId="5" applyNumberFormat="0" applyFont="0" applyFill="0" applyAlignment="0" applyProtection="0">
      <alignment horizontal="center" vertical="top" wrapText="1"/>
    </xf>
    <xf numFmtId="0" fontId="4" fillId="5" borderId="6" applyNumberFormat="0" applyFont="0" applyFill="0" applyAlignment="0" applyProtection="0"/>
    <xf numFmtId="0" fontId="3" fillId="6" borderId="4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7" fillId="0" borderId="0"/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8" fillId="10" borderId="0" xfId="7" applyFont="1" applyFill="1" applyBorder="1" applyAlignment="1">
      <alignment horizontal="center"/>
    </xf>
    <xf numFmtId="0" fontId="8" fillId="2" borderId="0" xfId="5" applyFont="1" applyFill="1" applyBorder="1" applyAlignment="1">
      <alignment horizontal="left"/>
    </xf>
    <xf numFmtId="0" fontId="8" fillId="2" borderId="0" xfId="5" applyFont="1" applyFill="1" applyBorder="1" applyAlignment="1">
      <alignment horizontal="right"/>
    </xf>
    <xf numFmtId="0" fontId="8" fillId="2" borderId="0" xfId="7" applyFont="1" applyFill="1" applyBorder="1" applyAlignment="1"/>
    <xf numFmtId="0" fontId="8" fillId="2" borderId="0" xfId="7" applyFont="1" applyFill="1" applyBorder="1" applyAlignment="1">
      <alignment horizontal="right"/>
    </xf>
    <xf numFmtId="0" fontId="8" fillId="10" borderId="0" xfId="8" applyFont="1" applyFill="1" applyBorder="1" applyAlignment="1">
      <alignment horizontal="center"/>
    </xf>
    <xf numFmtId="0" fontId="8" fillId="2" borderId="0" xfId="8" applyFont="1" applyFill="1" applyBorder="1" applyAlignment="1">
      <alignment horizontal="right" wrapText="1"/>
    </xf>
    <xf numFmtId="0" fontId="9" fillId="2" borderId="0" xfId="0" applyFont="1" applyFill="1" applyBorder="1" applyAlignment="1"/>
    <xf numFmtId="0" fontId="0" fillId="0" borderId="13" xfId="0" applyBorder="1"/>
    <xf numFmtId="0" fontId="0" fillId="0" borderId="14" xfId="0" applyBorder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5" fillId="0" borderId="14" xfId="7" applyFont="1" applyFill="1" applyBorder="1" applyAlignment="1">
      <alignment wrapText="1"/>
    </xf>
    <xf numFmtId="0" fontId="5" fillId="0" borderId="14" xfId="7" applyFont="1" applyFill="1" applyBorder="1" applyAlignment="1">
      <alignment horizontal="right" wrapText="1"/>
    </xf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6" xfId="0" applyFont="1" applyBorder="1"/>
    <xf numFmtId="0" fontId="0" fillId="0" borderId="17" xfId="0" applyFont="1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8" fillId="2" borderId="0" xfId="8" applyFont="1" applyFill="1" applyBorder="1" applyAlignment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11" fillId="4" borderId="21" xfId="4" applyNumberFormat="1" applyFont="1" applyFill="1" applyBorder="1" applyAlignment="1">
      <alignment vertical="center" wrapText="1"/>
    </xf>
    <xf numFmtId="165" fontId="11" fillId="4" borderId="1" xfId="4" applyNumberFormat="1" applyFont="1" applyFill="1" applyBorder="1" applyAlignment="1">
      <alignment horizontal="center" vertical="center" wrapText="1"/>
    </xf>
    <xf numFmtId="0" fontId="12" fillId="8" borderId="1" xfId="6" applyFont="1" applyFill="1" applyBorder="1" applyAlignment="1">
      <alignment horizontal="left" vertical="center" wrapText="1"/>
    </xf>
    <xf numFmtId="164" fontId="12" fillId="8" borderId="1" xfId="6" applyNumberFormat="1" applyFont="1" applyFill="1" applyBorder="1" applyAlignment="1">
      <alignment horizontal="center" vertical="center"/>
    </xf>
    <xf numFmtId="164" fontId="12" fillId="8" borderId="1" xfId="6" applyNumberFormat="1" applyFont="1" applyFill="1" applyBorder="1" applyAlignment="1">
      <alignment horizontal="center" vertical="center" wrapText="1"/>
    </xf>
    <xf numFmtId="0" fontId="12" fillId="9" borderId="11" xfId="6" applyFont="1" applyFill="1" applyBorder="1" applyAlignment="1">
      <alignment horizontal="left" vertical="center" wrapText="1"/>
    </xf>
    <xf numFmtId="164" fontId="12" fillId="9" borderId="11" xfId="6" applyNumberFormat="1" applyFont="1" applyFill="1" applyBorder="1" applyAlignment="1">
      <alignment horizontal="center" vertical="center"/>
    </xf>
    <xf numFmtId="0" fontId="12" fillId="8" borderId="12" xfId="6" applyFont="1" applyFill="1" applyBorder="1" applyAlignment="1">
      <alignment horizontal="left" vertical="center" wrapText="1"/>
    </xf>
    <xf numFmtId="164" fontId="12" fillId="8" borderId="12" xfId="6" applyNumberFormat="1" applyFont="1" applyFill="1" applyBorder="1" applyAlignment="1">
      <alignment horizontal="center" vertical="center" wrapText="1"/>
    </xf>
    <xf numFmtId="164" fontId="12" fillId="8" borderId="12" xfId="6" applyNumberFormat="1" applyFont="1" applyFill="1" applyBorder="1" applyAlignment="1">
      <alignment horizontal="center" vertical="center"/>
    </xf>
    <xf numFmtId="0" fontId="12" fillId="8" borderId="7" xfId="6" applyFont="1" applyFill="1" applyBorder="1" applyAlignment="1">
      <alignment horizontal="left" vertical="center" wrapText="1"/>
    </xf>
    <xf numFmtId="164" fontId="12" fillId="8" borderId="7" xfId="6" applyNumberFormat="1" applyFont="1" applyFill="1" applyBorder="1" applyAlignment="1">
      <alignment horizontal="center" vertical="center" wrapText="1"/>
    </xf>
    <xf numFmtId="164" fontId="12" fillId="8" borderId="7" xfId="6" applyNumberFormat="1" applyFont="1" applyFill="1" applyBorder="1" applyAlignment="1">
      <alignment horizontal="center" vertical="center"/>
    </xf>
    <xf numFmtId="164" fontId="12" fillId="9" borderId="1" xfId="6" applyNumberFormat="1" applyFont="1" applyFill="1" applyBorder="1" applyAlignment="1">
      <alignment horizontal="center" vertical="center"/>
    </xf>
    <xf numFmtId="164" fontId="13" fillId="7" borderId="7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vertical="top"/>
    </xf>
    <xf numFmtId="0" fontId="14" fillId="0" borderId="17" xfId="0" applyFont="1" applyBorder="1"/>
    <xf numFmtId="0" fontId="14" fillId="0" borderId="0" xfId="0" applyFont="1"/>
    <xf numFmtId="0" fontId="14" fillId="2" borderId="17" xfId="0" applyFont="1" applyFill="1" applyBorder="1"/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/>
    <xf numFmtId="0" fontId="14" fillId="0" borderId="19" xfId="0" applyFont="1" applyBorder="1" applyAlignment="1">
      <alignment horizontal="left"/>
    </xf>
    <xf numFmtId="0" fontId="14" fillId="0" borderId="19" xfId="0" applyFont="1" applyBorder="1"/>
    <xf numFmtId="0" fontId="14" fillId="0" borderId="20" xfId="0" applyFont="1" applyBorder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2" fillId="8" borderId="25" xfId="6" applyFont="1" applyFill="1" applyBorder="1" applyAlignment="1">
      <alignment vertical="center" wrapText="1"/>
    </xf>
    <xf numFmtId="0" fontId="12" fillId="8" borderId="10" xfId="6" applyFont="1" applyFill="1" applyBorder="1" applyAlignment="1">
      <alignment vertical="center" wrapText="1"/>
    </xf>
    <xf numFmtId="165" fontId="11" fillId="4" borderId="21" xfId="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9" borderId="21" xfId="6" applyFont="1" applyFill="1" applyBorder="1" applyAlignment="1">
      <alignment horizontal="left" vertical="center" wrapText="1"/>
    </xf>
    <xf numFmtId="164" fontId="12" fillId="9" borderId="21" xfId="6" applyNumberFormat="1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9" fillId="2" borderId="0" xfId="0" applyFont="1" applyFill="1" applyBorder="1"/>
    <xf numFmtId="164" fontId="13" fillId="7" borderId="22" xfId="0" applyNumberFormat="1" applyFont="1" applyFill="1" applyBorder="1" applyAlignment="1">
      <alignment horizontal="center" vertical="center"/>
    </xf>
    <xf numFmtId="164" fontId="13" fillId="7" borderId="23" xfId="0" applyNumberFormat="1" applyFont="1" applyFill="1" applyBorder="1" applyAlignment="1">
      <alignment horizontal="center" vertical="center"/>
    </xf>
    <xf numFmtId="164" fontId="12" fillId="8" borderId="22" xfId="6" applyNumberFormat="1" applyFont="1" applyFill="1" applyBorder="1" applyAlignment="1">
      <alignment horizontal="center" vertical="center" wrapText="1"/>
    </xf>
    <xf numFmtId="164" fontId="12" fillId="8" borderId="23" xfId="6" applyNumberFormat="1" applyFont="1" applyFill="1" applyBorder="1" applyAlignment="1">
      <alignment horizontal="center" vertical="center" wrapText="1"/>
    </xf>
    <xf numFmtId="164" fontId="12" fillId="9" borderId="22" xfId="6" applyNumberFormat="1" applyFont="1" applyFill="1" applyBorder="1" applyAlignment="1">
      <alignment horizontal="center" vertical="center" wrapText="1"/>
    </xf>
    <xf numFmtId="164" fontId="12" fillId="9" borderId="23" xfId="6" applyNumberFormat="1" applyFont="1" applyFill="1" applyBorder="1" applyAlignment="1">
      <alignment horizontal="center" vertical="center" wrapText="1"/>
    </xf>
    <xf numFmtId="0" fontId="12" fillId="8" borderId="9" xfId="6" applyFont="1" applyFill="1" applyBorder="1" applyAlignment="1">
      <alignment vertical="center" wrapText="1"/>
    </xf>
    <xf numFmtId="0" fontId="12" fillId="8" borderId="10" xfId="6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2" fillId="8" borderId="21" xfId="6" applyFont="1" applyFill="1" applyBorder="1" applyAlignment="1">
      <alignment horizontal="left" vertical="center" wrapText="1"/>
    </xf>
    <xf numFmtId="0" fontId="12" fillId="8" borderId="24" xfId="6" applyFont="1" applyFill="1" applyBorder="1" applyAlignment="1">
      <alignment horizontal="left" vertical="center" wrapText="1"/>
    </xf>
    <xf numFmtId="0" fontId="12" fillId="8" borderId="25" xfId="6" applyFont="1" applyFill="1" applyBorder="1" applyAlignment="1">
      <alignment horizontal="left" vertical="center" wrapText="1"/>
    </xf>
    <xf numFmtId="0" fontId="12" fillId="8" borderId="10" xfId="6" applyFont="1" applyFill="1" applyBorder="1" applyAlignment="1">
      <alignment horizontal="left" vertical="center" wrapText="1"/>
    </xf>
    <xf numFmtId="0" fontId="12" fillId="8" borderId="9" xfId="6" applyFont="1" applyFill="1" applyBorder="1" applyAlignment="1">
      <alignment horizontal="left" vertical="center" wrapText="1"/>
    </xf>
    <xf numFmtId="0" fontId="12" fillId="8" borderId="8" xfId="6" applyFont="1" applyFill="1" applyBorder="1" applyAlignment="1">
      <alignment vertical="center" wrapText="1"/>
    </xf>
    <xf numFmtId="165" fontId="11" fillId="4" borderId="22" xfId="4" applyNumberFormat="1" applyFont="1" applyFill="1" applyBorder="1" applyAlignment="1">
      <alignment horizontal="center" vertical="center" wrapText="1"/>
    </xf>
    <xf numFmtId="165" fontId="11" fillId="4" borderId="23" xfId="4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/>
    </xf>
  </cellXfs>
  <cellStyles count="9">
    <cellStyle name="BordeEsqIS" xfId="2"/>
    <cellStyle name="BordeTablaIzq" xfId="3"/>
    <cellStyle name="fTitulo" xfId="4"/>
    <cellStyle name="fTotal2" xfId="1"/>
    <cellStyle name="Normal" xfId="0" builtinId="0"/>
    <cellStyle name="Normal_1,,,," xfId="5"/>
    <cellStyle name="Normal_Hoja2" xfId="6"/>
    <cellStyle name="Normal_Hoja4" xfId="7"/>
    <cellStyle name="Normal_Hoja5" xfId="8"/>
  </cellStyles>
  <dxfs count="0"/>
  <tableStyles count="0" defaultTableStyle="TableStyleMedium2" defaultPivotStyle="PivotStyleLight16"/>
  <colors>
    <mruColors>
      <color rgb="FF376091"/>
      <color rgb="FFB8CCE4"/>
      <color rgb="FFDBE5F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outgoing segons programa</a:t>
            </a:r>
            <a:r>
              <a:rPr lang="en-U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mobilitat</a:t>
            </a:r>
            <a:endParaRPr lang="en-US" sz="105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319126101140191"/>
          <c:y val="0.27993406504055024"/>
          <c:w val="0.40570180751697538"/>
          <c:h val="0.58794746639497653"/>
        </c:manualLayout>
      </c:layout>
      <c:pieChart>
        <c:varyColors val="1"/>
        <c:ser>
          <c:idx val="0"/>
          <c:order val="0"/>
          <c:tx>
            <c:strRef>
              <c:f>Hoja2!$D$5</c:f>
              <c:strCache>
                <c:ptCount val="1"/>
                <c:pt idx="0">
                  <c:v>Est outgoing</c:v>
                </c:pt>
              </c:strCache>
            </c:strRef>
          </c:tx>
          <c:dLbls>
            <c:dLbl>
              <c:idx val="0"/>
              <c:layout>
                <c:manualLayout>
                  <c:x val="9.2052663457553637E-3"/>
                  <c:y val="-1.2133350745156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605937921727395"/>
                  <c:y val="7.4318505769924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1695729329380386E-4"/>
                  <c:y val="-3.1079795838163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3640388068900294"/>
                  <c:y val="-3.2208279075382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7.5144180011206471E-2"/>
                  <c:y val="-1.2672007535354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4.5149906800549179E-2"/>
                  <c:y val="-4.6564786336246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1">
                      <a:lumMod val="50000"/>
                    </a:schemeClr>
                  </a:solidFill>
                </a:ln>
              </c:spPr>
            </c:leaderLines>
          </c:dLbls>
          <c:cat>
            <c:strRef>
              <c:f>Hoja2!$C$7:$C$11</c:f>
              <c:strCache>
                <c:ptCount val="4"/>
                <c:pt idx="0">
                  <c:v>ERASMUS + (estudis)</c:v>
                </c:pt>
                <c:pt idx="1">
                  <c:v>ERASMUS + (Pràctiques)</c:v>
                </c:pt>
                <c:pt idx="2">
                  <c:v>SICUE-SÈNECA</c:v>
                </c:pt>
                <c:pt idx="3">
                  <c:v>Altres programes</c:v>
                </c:pt>
              </c:strCache>
            </c:strRef>
          </c:cat>
          <c:val>
            <c:numRef>
              <c:f>Hoja2!$D$7:$D$11</c:f>
              <c:numCache>
                <c:formatCode>General</c:formatCode>
                <c:ptCount val="5"/>
                <c:pt idx="0">
                  <c:v>1037</c:v>
                </c:pt>
                <c:pt idx="1">
                  <c:v>55</c:v>
                </c:pt>
                <c:pt idx="2">
                  <c:v>19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05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outgoing</a:t>
            </a:r>
            <a:r>
              <a:rPr lang="en-US" sz="105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segons país de destí</a:t>
            </a:r>
            <a:endParaRPr lang="en-US" sz="105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0750956770982286E-2"/>
          <c:y val="1.91215912375935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634669331593851E-2"/>
          <c:y val="0.11815562465872226"/>
          <c:w val="0.93840920556678442"/>
          <c:h val="0.55105038263257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Hoja2!$C$17</c:f>
              <c:strCache>
                <c:ptCount val="1"/>
                <c:pt idx="0">
                  <c:v>Nre Estudiantat</c:v>
                </c:pt>
              </c:strCache>
            </c:strRef>
          </c:tx>
          <c:invertIfNegative val="0"/>
          <c:cat>
            <c:strRef>
              <c:f>Hoja2!$D$16:$AT$16</c:f>
              <c:strCache>
                <c:ptCount val="43"/>
                <c:pt idx="0">
                  <c:v>Alemanya</c:v>
                </c:pt>
                <c:pt idx="1">
                  <c:v>Argentina</c:v>
                </c:pt>
                <c:pt idx="2">
                  <c:v>Austràlia</c:v>
                </c:pt>
                <c:pt idx="3">
                  <c:v>Àustria</c:v>
                </c:pt>
                <c:pt idx="4">
                  <c:v>Bèlgica</c:v>
                </c:pt>
                <c:pt idx="5">
                  <c:v>Brasil</c:v>
                </c:pt>
                <c:pt idx="6">
                  <c:v>Canadà</c:v>
                </c:pt>
                <c:pt idx="7">
                  <c:v>Colòmbia</c:v>
                </c:pt>
                <c:pt idx="8">
                  <c:v>Corea del Sud</c:v>
                </c:pt>
                <c:pt idx="9">
                  <c:v>Croàcia</c:v>
                </c:pt>
                <c:pt idx="10">
                  <c:v>Dinamarca</c:v>
                </c:pt>
                <c:pt idx="11">
                  <c:v>Eslovàquia</c:v>
                </c:pt>
                <c:pt idx="12">
                  <c:v>Eslovènia</c:v>
                </c:pt>
                <c:pt idx="13">
                  <c:v>Espanya</c:v>
                </c:pt>
                <c:pt idx="14">
                  <c:v>Estats Units d'Amèrica</c:v>
                </c:pt>
                <c:pt idx="15">
                  <c:v>Estònia</c:v>
                </c:pt>
                <c:pt idx="16">
                  <c:v>Finlàndia</c:v>
                </c:pt>
                <c:pt idx="17">
                  <c:v>França</c:v>
                </c:pt>
                <c:pt idx="18">
                  <c:v>Grècia</c:v>
                </c:pt>
                <c:pt idx="19">
                  <c:v>Hongria</c:v>
                </c:pt>
                <c:pt idx="20">
                  <c:v>Índia</c:v>
                </c:pt>
                <c:pt idx="21">
                  <c:v>Irlanda</c:v>
                </c:pt>
                <c:pt idx="22">
                  <c:v>Itàlia</c:v>
                </c:pt>
                <c:pt idx="23">
                  <c:v>Japó</c:v>
                </c:pt>
                <c:pt idx="24">
                  <c:v>Liechtenstein</c:v>
                </c:pt>
                <c:pt idx="25">
                  <c:v>Lituània</c:v>
                </c:pt>
                <c:pt idx="26">
                  <c:v>Mèxic</c:v>
                </c:pt>
                <c:pt idx="27">
                  <c:v>Noruega</c:v>
                </c:pt>
                <c:pt idx="28">
                  <c:v>Països Baixos</c:v>
                </c:pt>
                <c:pt idx="29">
                  <c:v>Panamà</c:v>
                </c:pt>
                <c:pt idx="30">
                  <c:v>Perú</c:v>
                </c:pt>
                <c:pt idx="31">
                  <c:v>Polònia</c:v>
                </c:pt>
                <c:pt idx="32">
                  <c:v>Portugal</c:v>
                </c:pt>
                <c:pt idx="33">
                  <c:v>Regne Unit</c:v>
                </c:pt>
                <c:pt idx="34">
                  <c:v>República Txeca</c:v>
                </c:pt>
                <c:pt idx="35">
                  <c:v>Romania</c:v>
                </c:pt>
                <c:pt idx="36">
                  <c:v>Suècia</c:v>
                </c:pt>
                <c:pt idx="37">
                  <c:v>Suïssa</c:v>
                </c:pt>
                <c:pt idx="38">
                  <c:v>Taiwan</c:v>
                </c:pt>
                <c:pt idx="39">
                  <c:v>Turquia</c:v>
                </c:pt>
                <c:pt idx="40">
                  <c:v>Uruguai</c:v>
                </c:pt>
                <c:pt idx="41">
                  <c:v>Xile</c:v>
                </c:pt>
                <c:pt idx="42">
                  <c:v>Xina</c:v>
                </c:pt>
              </c:strCache>
            </c:strRef>
          </c:cat>
          <c:val>
            <c:numRef>
              <c:f>Hoja2!$D$17:$AT$17</c:f>
              <c:numCache>
                <c:formatCode>General</c:formatCode>
                <c:ptCount val="43"/>
                <c:pt idx="0">
                  <c:v>191</c:v>
                </c:pt>
                <c:pt idx="1">
                  <c:v>9</c:v>
                </c:pt>
                <c:pt idx="2">
                  <c:v>5</c:v>
                </c:pt>
                <c:pt idx="3">
                  <c:v>33</c:v>
                </c:pt>
                <c:pt idx="4">
                  <c:v>56</c:v>
                </c:pt>
                <c:pt idx="5">
                  <c:v>28</c:v>
                </c:pt>
                <c:pt idx="6">
                  <c:v>14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37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55</c:v>
                </c:pt>
                <c:pt idx="15">
                  <c:v>4</c:v>
                </c:pt>
                <c:pt idx="16">
                  <c:v>36</c:v>
                </c:pt>
                <c:pt idx="17">
                  <c:v>247</c:v>
                </c:pt>
                <c:pt idx="18">
                  <c:v>5</c:v>
                </c:pt>
                <c:pt idx="19">
                  <c:v>12</c:v>
                </c:pt>
                <c:pt idx="20">
                  <c:v>2</c:v>
                </c:pt>
                <c:pt idx="21">
                  <c:v>15</c:v>
                </c:pt>
                <c:pt idx="22">
                  <c:v>133</c:v>
                </c:pt>
                <c:pt idx="23">
                  <c:v>4</c:v>
                </c:pt>
                <c:pt idx="24">
                  <c:v>1</c:v>
                </c:pt>
                <c:pt idx="25">
                  <c:v>12</c:v>
                </c:pt>
                <c:pt idx="26">
                  <c:v>26</c:v>
                </c:pt>
                <c:pt idx="27">
                  <c:v>38</c:v>
                </c:pt>
                <c:pt idx="28">
                  <c:v>45</c:v>
                </c:pt>
                <c:pt idx="29">
                  <c:v>4</c:v>
                </c:pt>
                <c:pt idx="30">
                  <c:v>4</c:v>
                </c:pt>
                <c:pt idx="31">
                  <c:v>49</c:v>
                </c:pt>
                <c:pt idx="32">
                  <c:v>46</c:v>
                </c:pt>
                <c:pt idx="33">
                  <c:v>75</c:v>
                </c:pt>
                <c:pt idx="34">
                  <c:v>22</c:v>
                </c:pt>
                <c:pt idx="35">
                  <c:v>5</c:v>
                </c:pt>
                <c:pt idx="36">
                  <c:v>61</c:v>
                </c:pt>
                <c:pt idx="37">
                  <c:v>30</c:v>
                </c:pt>
                <c:pt idx="38">
                  <c:v>9</c:v>
                </c:pt>
                <c:pt idx="39">
                  <c:v>17</c:v>
                </c:pt>
                <c:pt idx="40">
                  <c:v>2</c:v>
                </c:pt>
                <c:pt idx="41">
                  <c:v>23</c:v>
                </c:pt>
                <c:pt idx="4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03968"/>
        <c:axId val="120120064"/>
      </c:barChart>
      <c:catAx>
        <c:axId val="12000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ca-ES"/>
          </a:p>
        </c:txPr>
        <c:crossAx val="120120064"/>
        <c:crosses val="autoZero"/>
        <c:auto val="1"/>
        <c:lblAlgn val="ctr"/>
        <c:lblOffset val="100"/>
        <c:noMultiLvlLbl val="0"/>
      </c:catAx>
      <c:valAx>
        <c:axId val="120120064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2000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4</xdr:row>
      <xdr:rowOff>179784</xdr:rowOff>
    </xdr:from>
    <xdr:to>
      <xdr:col>6</xdr:col>
      <xdr:colOff>152400</xdr:colOff>
      <xdr:row>21</xdr:row>
      <xdr:rowOff>188120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247651</xdr:colOff>
      <xdr:row>4</xdr:row>
      <xdr:rowOff>159145</xdr:rowOff>
    </xdr:from>
    <xdr:to>
      <xdr:col>21</xdr:col>
      <xdr:colOff>552450</xdr:colOff>
      <xdr:row>21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6"/>
  <sheetViews>
    <sheetView showGridLines="0" tabSelected="1" zoomScaleNormal="100" workbookViewId="0">
      <selection activeCell="E5" sqref="E5"/>
    </sheetView>
  </sheetViews>
  <sheetFormatPr baseColWidth="10" defaultRowHeight="15" x14ac:dyDescent="0.25"/>
  <cols>
    <col min="1" max="1" width="0.5703125" customWidth="1"/>
    <col min="2" max="2" width="15.85546875" style="4" customWidth="1"/>
    <col min="3" max="3" width="23.7109375" style="2" customWidth="1"/>
    <col min="4" max="4" width="6.85546875" customWidth="1"/>
    <col min="5" max="5" width="7.5703125" customWidth="1"/>
    <col min="6" max="6" width="8.85546875" customWidth="1"/>
    <col min="7" max="7" width="9.42578125" customWidth="1"/>
    <col min="8" max="8" width="7.5703125" customWidth="1"/>
    <col min="9" max="9" width="10.140625" customWidth="1"/>
    <col min="10" max="10" width="6.42578125" customWidth="1"/>
    <col min="11" max="11" width="0.5703125" customWidth="1"/>
    <col min="12" max="12" width="5.85546875" customWidth="1"/>
    <col min="13" max="15" width="7.5703125" customWidth="1"/>
    <col min="16" max="16" width="5.7109375" customWidth="1"/>
    <col min="17" max="17" width="7.85546875" customWidth="1"/>
    <col min="18" max="19" width="7.5703125" customWidth="1"/>
    <col min="20" max="20" width="6.140625" customWidth="1"/>
    <col min="21" max="21" width="7.85546875" customWidth="1"/>
    <col min="22" max="22" width="8.42578125" bestFit="1" customWidth="1"/>
    <col min="23" max="23" width="0.42578125" customWidth="1"/>
    <col min="24" max="26" width="6" customWidth="1"/>
    <col min="27" max="27" width="7.42578125" bestFit="1" customWidth="1"/>
    <col min="28" max="28" width="0.5703125" customWidth="1"/>
  </cols>
  <sheetData>
    <row r="1" spans="1:46" s="6" customFormat="1" x14ac:dyDescent="0.25">
      <c r="B1" s="16" t="s">
        <v>59</v>
      </c>
      <c r="C1" s="8"/>
    </row>
    <row r="2" spans="1:46" s="6" customFormat="1" x14ac:dyDescent="0.25">
      <c r="B2" s="16" t="s">
        <v>60</v>
      </c>
      <c r="K2" s="9"/>
      <c r="L2" s="9"/>
    </row>
    <row r="3" spans="1:46" s="6" customFormat="1" x14ac:dyDescent="0.25">
      <c r="B3" s="7"/>
      <c r="K3" s="12"/>
      <c r="L3" s="13"/>
    </row>
    <row r="4" spans="1:46" s="6" customFormat="1" x14ac:dyDescent="0.25">
      <c r="A4" s="78" t="s">
        <v>85</v>
      </c>
      <c r="B4" s="77"/>
      <c r="K4" s="12"/>
      <c r="L4" s="13"/>
    </row>
    <row r="5" spans="1:46" s="6" customFormat="1" x14ac:dyDescent="0.25">
      <c r="B5" s="7"/>
      <c r="C5" s="8" t="s">
        <v>47</v>
      </c>
      <c r="D5" s="6" t="s">
        <v>48</v>
      </c>
      <c r="K5" s="12"/>
      <c r="L5" s="13"/>
    </row>
    <row r="6" spans="1:46" s="6" customFormat="1" x14ac:dyDescent="0.25">
      <c r="B6" s="7"/>
      <c r="C6" s="10" t="s">
        <v>55</v>
      </c>
      <c r="D6" s="11">
        <v>294</v>
      </c>
      <c r="K6" s="12"/>
      <c r="L6" s="13"/>
    </row>
    <row r="7" spans="1:46" s="6" customFormat="1" x14ac:dyDescent="0.25">
      <c r="B7" s="7"/>
      <c r="C7" s="10" t="s">
        <v>45</v>
      </c>
      <c r="D7" s="11">
        <v>1037</v>
      </c>
      <c r="K7" s="12"/>
      <c r="L7" s="13"/>
    </row>
    <row r="8" spans="1:46" s="6" customFormat="1" x14ac:dyDescent="0.25">
      <c r="B8" s="7"/>
      <c r="C8" s="10" t="s">
        <v>46</v>
      </c>
      <c r="D8" s="11">
        <v>55</v>
      </c>
      <c r="K8" s="12"/>
      <c r="L8" s="13"/>
    </row>
    <row r="9" spans="1:46" s="6" customFormat="1" x14ac:dyDescent="0.25">
      <c r="B9" s="7"/>
      <c r="C9" s="10" t="s">
        <v>1</v>
      </c>
      <c r="D9" s="11">
        <v>19</v>
      </c>
      <c r="K9" s="12"/>
      <c r="L9" s="13"/>
    </row>
    <row r="10" spans="1:46" s="6" customFormat="1" x14ac:dyDescent="0.25">
      <c r="C10" s="10" t="s">
        <v>50</v>
      </c>
      <c r="D10" s="11">
        <v>48</v>
      </c>
      <c r="K10" s="12"/>
      <c r="L10" s="13"/>
    </row>
    <row r="11" spans="1:46" s="6" customFormat="1" x14ac:dyDescent="0.25">
      <c r="B11" s="7"/>
      <c r="C11" s="8"/>
      <c r="K11" s="12"/>
      <c r="L11" s="13"/>
    </row>
    <row r="12" spans="1:46" s="6" customFormat="1" x14ac:dyDescent="0.25">
      <c r="B12" s="7"/>
      <c r="C12" s="8"/>
      <c r="K12" s="12"/>
      <c r="L12" s="13"/>
    </row>
    <row r="13" spans="1:46" s="6" customFormat="1" x14ac:dyDescent="0.25">
      <c r="B13" s="7"/>
      <c r="K13" s="12"/>
      <c r="L13" s="13"/>
    </row>
    <row r="14" spans="1:46" s="6" customFormat="1" x14ac:dyDescent="0.25">
      <c r="B14" s="7"/>
      <c r="C14" s="8"/>
    </row>
    <row r="15" spans="1:46" s="6" customFormat="1" x14ac:dyDescent="0.25">
      <c r="B15" s="7"/>
      <c r="C15" s="8"/>
    </row>
    <row r="16" spans="1:46" s="7" customFormat="1" x14ac:dyDescent="0.25">
      <c r="C16" s="14" t="s">
        <v>57</v>
      </c>
      <c r="D16" s="37" t="s">
        <v>2</v>
      </c>
      <c r="E16" s="37" t="s">
        <v>3</v>
      </c>
      <c r="F16" s="37" t="s">
        <v>4</v>
      </c>
      <c r="G16" s="37" t="s">
        <v>5</v>
      </c>
      <c r="H16" s="37" t="s">
        <v>6</v>
      </c>
      <c r="I16" s="37" t="s">
        <v>7</v>
      </c>
      <c r="J16" s="37" t="s">
        <v>8</v>
      </c>
      <c r="K16" s="37" t="s">
        <v>9</v>
      </c>
      <c r="L16" s="37" t="s">
        <v>10</v>
      </c>
      <c r="M16" s="37" t="s">
        <v>11</v>
      </c>
      <c r="N16" s="37" t="s">
        <v>12</v>
      </c>
      <c r="O16" s="37" t="s">
        <v>13</v>
      </c>
      <c r="P16" s="37" t="s">
        <v>14</v>
      </c>
      <c r="Q16" s="37" t="s">
        <v>15</v>
      </c>
      <c r="R16" s="37" t="s">
        <v>16</v>
      </c>
      <c r="S16" s="37" t="s">
        <v>17</v>
      </c>
      <c r="T16" s="37" t="s">
        <v>18</v>
      </c>
      <c r="U16" s="37" t="s">
        <v>19</v>
      </c>
      <c r="V16" s="37" t="s">
        <v>20</v>
      </c>
      <c r="W16" s="37" t="s">
        <v>21</v>
      </c>
      <c r="X16" s="37" t="s">
        <v>22</v>
      </c>
      <c r="Y16" s="37" t="s">
        <v>23</v>
      </c>
      <c r="Z16" s="37" t="s">
        <v>24</v>
      </c>
      <c r="AA16" s="37" t="s">
        <v>25</v>
      </c>
      <c r="AB16" s="37" t="s">
        <v>26</v>
      </c>
      <c r="AC16" s="37" t="s">
        <v>27</v>
      </c>
      <c r="AD16" s="37" t="s">
        <v>28</v>
      </c>
      <c r="AE16" s="37" t="s">
        <v>29</v>
      </c>
      <c r="AF16" s="37" t="s">
        <v>30</v>
      </c>
      <c r="AG16" s="37" t="s">
        <v>31</v>
      </c>
      <c r="AH16" s="37" t="s">
        <v>32</v>
      </c>
      <c r="AI16" s="37" t="s">
        <v>33</v>
      </c>
      <c r="AJ16" s="37" t="s">
        <v>34</v>
      </c>
      <c r="AK16" s="37" t="s">
        <v>35</v>
      </c>
      <c r="AL16" s="37" t="s">
        <v>36</v>
      </c>
      <c r="AM16" s="37" t="s">
        <v>37</v>
      </c>
      <c r="AN16" s="37" t="s">
        <v>38</v>
      </c>
      <c r="AO16" s="37" t="s">
        <v>39</v>
      </c>
      <c r="AP16" s="37" t="s">
        <v>44</v>
      </c>
      <c r="AQ16" s="37" t="s">
        <v>40</v>
      </c>
      <c r="AR16" s="37" t="s">
        <v>41</v>
      </c>
      <c r="AS16" s="37" t="s">
        <v>42</v>
      </c>
      <c r="AT16" s="37" t="s">
        <v>43</v>
      </c>
    </row>
    <row r="17" spans="1:46" s="6" customFormat="1" x14ac:dyDescent="0.25">
      <c r="B17" s="7"/>
      <c r="C17" s="14" t="s">
        <v>58</v>
      </c>
      <c r="D17" s="15">
        <v>191</v>
      </c>
      <c r="E17" s="15">
        <v>9</v>
      </c>
      <c r="F17" s="15">
        <v>5</v>
      </c>
      <c r="G17" s="15">
        <v>33</v>
      </c>
      <c r="H17" s="15">
        <v>56</v>
      </c>
      <c r="I17" s="15">
        <v>28</v>
      </c>
      <c r="J17" s="15">
        <v>14</v>
      </c>
      <c r="K17" s="15">
        <v>2</v>
      </c>
      <c r="L17" s="15">
        <v>5</v>
      </c>
      <c r="M17" s="15">
        <v>10</v>
      </c>
      <c r="N17" s="15">
        <v>37</v>
      </c>
      <c r="O17" s="15">
        <v>17</v>
      </c>
      <c r="P17" s="15">
        <v>13</v>
      </c>
      <c r="Q17" s="15">
        <v>19</v>
      </c>
      <c r="R17" s="15">
        <v>55</v>
      </c>
      <c r="S17" s="15">
        <v>4</v>
      </c>
      <c r="T17" s="15">
        <v>36</v>
      </c>
      <c r="U17" s="15">
        <v>247</v>
      </c>
      <c r="V17" s="15">
        <v>5</v>
      </c>
      <c r="W17" s="15">
        <v>12</v>
      </c>
      <c r="X17" s="15">
        <v>2</v>
      </c>
      <c r="Y17" s="15">
        <v>15</v>
      </c>
      <c r="Z17" s="15">
        <v>133</v>
      </c>
      <c r="AA17" s="15">
        <v>4</v>
      </c>
      <c r="AB17" s="15">
        <v>1</v>
      </c>
      <c r="AC17" s="15">
        <v>12</v>
      </c>
      <c r="AD17" s="15">
        <v>26</v>
      </c>
      <c r="AE17" s="15">
        <v>38</v>
      </c>
      <c r="AF17" s="15">
        <v>45</v>
      </c>
      <c r="AG17" s="15">
        <v>4</v>
      </c>
      <c r="AH17" s="15">
        <v>4</v>
      </c>
      <c r="AI17" s="15">
        <v>49</v>
      </c>
      <c r="AJ17" s="15">
        <v>46</v>
      </c>
      <c r="AK17" s="15">
        <v>75</v>
      </c>
      <c r="AL17" s="15">
        <v>22</v>
      </c>
      <c r="AM17" s="15">
        <v>5</v>
      </c>
      <c r="AN17" s="15">
        <v>61</v>
      </c>
      <c r="AO17" s="15">
        <v>30</v>
      </c>
      <c r="AP17" s="15">
        <v>9</v>
      </c>
      <c r="AQ17" s="15">
        <v>17</v>
      </c>
      <c r="AR17" s="15">
        <v>2</v>
      </c>
      <c r="AS17" s="15">
        <v>23</v>
      </c>
      <c r="AT17" s="15">
        <v>32</v>
      </c>
    </row>
    <row r="18" spans="1:46" s="6" customFormat="1" x14ac:dyDescent="0.25">
      <c r="B18" s="7"/>
      <c r="C18" s="8"/>
    </row>
    <row r="19" spans="1:46" s="6" customFormat="1" x14ac:dyDescent="0.25">
      <c r="B19" s="7"/>
      <c r="C19" s="8"/>
    </row>
    <row r="27" spans="1:46" ht="4.5" customHeight="1" x14ac:dyDescent="0.25">
      <c r="A27" s="17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1"/>
      <c r="M27" s="22"/>
      <c r="N27" s="20"/>
      <c r="O27" s="20"/>
      <c r="P27" s="20"/>
      <c r="Q27" s="20"/>
      <c r="R27" s="20"/>
      <c r="S27" s="20"/>
      <c r="T27" s="20"/>
      <c r="U27" s="20"/>
      <c r="V27" s="20"/>
      <c r="W27" s="23"/>
    </row>
    <row r="28" spans="1:46" s="5" customFormat="1" ht="18" customHeight="1" x14ac:dyDescent="0.25">
      <c r="A28" s="24"/>
      <c r="B28" s="59" t="s">
        <v>53</v>
      </c>
      <c r="K28" s="73"/>
      <c r="W28" s="25"/>
    </row>
    <row r="29" spans="1:46" s="40" customFormat="1" ht="36" x14ac:dyDescent="0.25">
      <c r="A29" s="38"/>
      <c r="B29" s="41" t="s">
        <v>57</v>
      </c>
      <c r="C29" s="41" t="s">
        <v>56</v>
      </c>
      <c r="D29" s="42" t="s">
        <v>61</v>
      </c>
      <c r="E29" s="42" t="s">
        <v>62</v>
      </c>
      <c r="F29" s="42" t="s">
        <v>63</v>
      </c>
      <c r="G29" s="42" t="s">
        <v>64</v>
      </c>
      <c r="H29" s="42" t="s">
        <v>65</v>
      </c>
      <c r="I29" s="42" t="s">
        <v>66</v>
      </c>
      <c r="J29" s="95" t="s">
        <v>67</v>
      </c>
      <c r="K29" s="96"/>
      <c r="L29" s="42" t="s">
        <v>68</v>
      </c>
      <c r="M29" s="42" t="s">
        <v>69</v>
      </c>
      <c r="N29" s="42" t="s">
        <v>70</v>
      </c>
      <c r="O29" s="42" t="s">
        <v>71</v>
      </c>
      <c r="P29" s="42" t="s">
        <v>72</v>
      </c>
      <c r="Q29" s="42" t="s">
        <v>73</v>
      </c>
      <c r="R29" s="42" t="s">
        <v>74</v>
      </c>
      <c r="S29" s="42" t="s">
        <v>75</v>
      </c>
      <c r="T29" s="42" t="s">
        <v>76</v>
      </c>
      <c r="U29" s="42" t="s">
        <v>77</v>
      </c>
      <c r="V29" s="72" t="s">
        <v>52</v>
      </c>
      <c r="W29" s="39"/>
    </row>
    <row r="30" spans="1:46" ht="18.75" customHeight="1" x14ac:dyDescent="0.25">
      <c r="A30" s="26"/>
      <c r="B30" s="94" t="s">
        <v>2</v>
      </c>
      <c r="C30" s="43" t="s">
        <v>55</v>
      </c>
      <c r="D30" s="44">
        <v>0</v>
      </c>
      <c r="E30" s="44">
        <v>0</v>
      </c>
      <c r="F30" s="45">
        <v>1</v>
      </c>
      <c r="G30" s="44">
        <v>0</v>
      </c>
      <c r="H30" s="45">
        <v>14</v>
      </c>
      <c r="I30" s="45">
        <v>1</v>
      </c>
      <c r="J30" s="81">
        <v>1</v>
      </c>
      <c r="K30" s="82"/>
      <c r="L30" s="44">
        <v>0</v>
      </c>
      <c r="M30" s="44">
        <v>0</v>
      </c>
      <c r="N30" s="44">
        <v>0</v>
      </c>
      <c r="O30" s="44">
        <v>0</v>
      </c>
      <c r="P30" s="45">
        <v>1</v>
      </c>
      <c r="Q30" s="44">
        <v>0</v>
      </c>
      <c r="R30" s="44">
        <v>0</v>
      </c>
      <c r="S30" s="44">
        <v>0</v>
      </c>
      <c r="T30" s="45">
        <v>1</v>
      </c>
      <c r="U30" s="44">
        <v>0</v>
      </c>
      <c r="V30" s="44">
        <f>SUM(D30:U30)</f>
        <v>19</v>
      </c>
      <c r="W30" s="27"/>
    </row>
    <row r="31" spans="1:46" ht="18.75" customHeight="1" x14ac:dyDescent="0.25">
      <c r="A31" s="26"/>
      <c r="B31" s="85"/>
      <c r="C31" s="43" t="s">
        <v>49</v>
      </c>
      <c r="D31" s="45">
        <v>3</v>
      </c>
      <c r="E31" s="45">
        <v>10</v>
      </c>
      <c r="F31" s="45">
        <v>21</v>
      </c>
      <c r="G31" s="45">
        <v>11</v>
      </c>
      <c r="H31" s="45">
        <v>24</v>
      </c>
      <c r="I31" s="45">
        <v>13</v>
      </c>
      <c r="J31" s="81">
        <v>1</v>
      </c>
      <c r="K31" s="82"/>
      <c r="L31" s="45">
        <v>1</v>
      </c>
      <c r="M31" s="45">
        <v>4</v>
      </c>
      <c r="N31" s="45">
        <v>7</v>
      </c>
      <c r="O31" s="44">
        <v>0</v>
      </c>
      <c r="P31" s="45">
        <v>13</v>
      </c>
      <c r="Q31" s="45">
        <v>8</v>
      </c>
      <c r="R31" s="45">
        <v>3</v>
      </c>
      <c r="S31" s="44">
        <v>0</v>
      </c>
      <c r="T31" s="45">
        <v>1</v>
      </c>
      <c r="U31" s="44">
        <v>0</v>
      </c>
      <c r="V31" s="44">
        <f>SUM(D31:U31)</f>
        <v>120</v>
      </c>
      <c r="W31" s="27"/>
    </row>
    <row r="32" spans="1:46" ht="18.75" customHeight="1" x14ac:dyDescent="0.25">
      <c r="A32" s="26"/>
      <c r="B32" s="85"/>
      <c r="C32" s="43" t="s">
        <v>46</v>
      </c>
      <c r="D32" s="44">
        <v>0</v>
      </c>
      <c r="E32" s="45">
        <v>2</v>
      </c>
      <c r="F32" s="45">
        <v>1</v>
      </c>
      <c r="G32" s="45">
        <v>8</v>
      </c>
      <c r="H32" s="45">
        <v>4</v>
      </c>
      <c r="I32" s="44">
        <v>0</v>
      </c>
      <c r="J32" s="81">
        <v>1</v>
      </c>
      <c r="K32" s="82"/>
      <c r="L32" s="44">
        <v>0</v>
      </c>
      <c r="M32" s="44">
        <v>0</v>
      </c>
      <c r="N32" s="45">
        <v>4</v>
      </c>
      <c r="O32" s="44">
        <v>0</v>
      </c>
      <c r="P32" s="44">
        <v>0</v>
      </c>
      <c r="Q32" s="44">
        <v>0</v>
      </c>
      <c r="R32" s="44">
        <v>0</v>
      </c>
      <c r="S32" s="45">
        <v>1</v>
      </c>
      <c r="T32" s="44">
        <v>0</v>
      </c>
      <c r="U32" s="44">
        <v>0</v>
      </c>
      <c r="V32" s="44">
        <f>SUM(D32:U32)</f>
        <v>21</v>
      </c>
      <c r="W32" s="27"/>
    </row>
    <row r="33" spans="1:23" ht="18.75" customHeight="1" x14ac:dyDescent="0.25">
      <c r="A33" s="26"/>
      <c r="B33" s="85"/>
      <c r="C33" s="43" t="s">
        <v>50</v>
      </c>
      <c r="D33" s="44">
        <v>0</v>
      </c>
      <c r="E33" s="44">
        <v>0</v>
      </c>
      <c r="F33" s="44">
        <v>0</v>
      </c>
      <c r="G33" s="44">
        <v>0</v>
      </c>
      <c r="H33" s="45">
        <v>2</v>
      </c>
      <c r="I33" s="44">
        <v>0</v>
      </c>
      <c r="J33" s="81">
        <v>0</v>
      </c>
      <c r="K33" s="82"/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f>SUM(D33:U33)</f>
        <v>2</v>
      </c>
      <c r="W33" s="27"/>
    </row>
    <row r="34" spans="1:23" ht="18.75" customHeight="1" x14ac:dyDescent="0.25">
      <c r="A34" s="26"/>
      <c r="B34" s="85"/>
      <c r="C34" s="46" t="s">
        <v>52</v>
      </c>
      <c r="D34" s="47">
        <f>SUM(D30:D33)</f>
        <v>3</v>
      </c>
      <c r="E34" s="47">
        <f t="shared" ref="E34:V34" si="0">SUM(E30:E33)</f>
        <v>12</v>
      </c>
      <c r="F34" s="47">
        <f t="shared" si="0"/>
        <v>23</v>
      </c>
      <c r="G34" s="47">
        <f t="shared" si="0"/>
        <v>19</v>
      </c>
      <c r="H34" s="47">
        <f t="shared" si="0"/>
        <v>44</v>
      </c>
      <c r="I34" s="47">
        <f t="shared" si="0"/>
        <v>14</v>
      </c>
      <c r="J34" s="83">
        <f t="shared" si="0"/>
        <v>3</v>
      </c>
      <c r="K34" s="84"/>
      <c r="L34" s="47">
        <f t="shared" si="0"/>
        <v>1</v>
      </c>
      <c r="M34" s="47">
        <f t="shared" si="0"/>
        <v>4</v>
      </c>
      <c r="N34" s="47">
        <f t="shared" si="0"/>
        <v>11</v>
      </c>
      <c r="O34" s="47">
        <f t="shared" si="0"/>
        <v>0</v>
      </c>
      <c r="P34" s="47">
        <f t="shared" si="0"/>
        <v>14</v>
      </c>
      <c r="Q34" s="47">
        <f t="shared" si="0"/>
        <v>8</v>
      </c>
      <c r="R34" s="47">
        <f t="shared" si="0"/>
        <v>3</v>
      </c>
      <c r="S34" s="47">
        <f t="shared" si="0"/>
        <v>1</v>
      </c>
      <c r="T34" s="47">
        <f t="shared" si="0"/>
        <v>2</v>
      </c>
      <c r="U34" s="47">
        <f t="shared" si="0"/>
        <v>0</v>
      </c>
      <c r="V34" s="47">
        <f t="shared" si="0"/>
        <v>162</v>
      </c>
      <c r="W34" s="27"/>
    </row>
    <row r="35" spans="1:23" ht="18.75" customHeight="1" x14ac:dyDescent="0.25">
      <c r="A35" s="26"/>
      <c r="B35" s="93" t="s">
        <v>3</v>
      </c>
      <c r="C35" s="48" t="s">
        <v>55</v>
      </c>
      <c r="D35" s="44">
        <v>0</v>
      </c>
      <c r="E35" s="49">
        <v>2</v>
      </c>
      <c r="F35" s="44">
        <v>0</v>
      </c>
      <c r="G35" s="44">
        <v>0</v>
      </c>
      <c r="H35" s="49">
        <v>2</v>
      </c>
      <c r="I35" s="44">
        <v>0</v>
      </c>
      <c r="J35" s="81">
        <v>0</v>
      </c>
      <c r="K35" s="82"/>
      <c r="L35" s="44">
        <v>0</v>
      </c>
      <c r="M35" s="44">
        <v>0</v>
      </c>
      <c r="N35" s="44">
        <v>0</v>
      </c>
      <c r="O35" s="49">
        <v>3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50">
        <f>SUM(D35:U35)</f>
        <v>7</v>
      </c>
      <c r="W35" s="27"/>
    </row>
    <row r="36" spans="1:23" ht="18.75" customHeight="1" x14ac:dyDescent="0.25">
      <c r="A36" s="26"/>
      <c r="B36" s="93"/>
      <c r="C36" s="43" t="s">
        <v>50</v>
      </c>
      <c r="D36" s="44">
        <v>0</v>
      </c>
      <c r="E36" s="44">
        <v>0</v>
      </c>
      <c r="F36" s="44">
        <v>0</v>
      </c>
      <c r="G36" s="44">
        <v>0</v>
      </c>
      <c r="H36" s="45">
        <v>2</v>
      </c>
      <c r="I36" s="44">
        <v>0</v>
      </c>
      <c r="J36" s="81">
        <v>0</v>
      </c>
      <c r="K36" s="82"/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f>SUM(D36:U36)</f>
        <v>2</v>
      </c>
      <c r="W36" s="27"/>
    </row>
    <row r="37" spans="1:23" s="3" customFormat="1" ht="18.75" customHeight="1" x14ac:dyDescent="0.25">
      <c r="A37" s="28"/>
      <c r="B37" s="93"/>
      <c r="C37" s="46" t="s">
        <v>52</v>
      </c>
      <c r="D37" s="47">
        <f>SUM(D35:D36)</f>
        <v>0</v>
      </c>
      <c r="E37" s="47">
        <f t="shared" ref="E37:V37" si="1">SUM(E35:E36)</f>
        <v>2</v>
      </c>
      <c r="F37" s="47">
        <f t="shared" si="1"/>
        <v>0</v>
      </c>
      <c r="G37" s="47">
        <f t="shared" si="1"/>
        <v>0</v>
      </c>
      <c r="H37" s="47">
        <f t="shared" si="1"/>
        <v>4</v>
      </c>
      <c r="I37" s="47">
        <f t="shared" si="1"/>
        <v>0</v>
      </c>
      <c r="J37" s="83">
        <f t="shared" si="1"/>
        <v>0</v>
      </c>
      <c r="K37" s="84"/>
      <c r="L37" s="47">
        <f t="shared" si="1"/>
        <v>0</v>
      </c>
      <c r="M37" s="47">
        <f t="shared" si="1"/>
        <v>0</v>
      </c>
      <c r="N37" s="47">
        <f t="shared" si="1"/>
        <v>0</v>
      </c>
      <c r="O37" s="47">
        <f t="shared" si="1"/>
        <v>3</v>
      </c>
      <c r="P37" s="47">
        <f t="shared" si="1"/>
        <v>0</v>
      </c>
      <c r="Q37" s="47">
        <f t="shared" si="1"/>
        <v>0</v>
      </c>
      <c r="R37" s="47">
        <f t="shared" si="1"/>
        <v>0</v>
      </c>
      <c r="S37" s="47">
        <f t="shared" si="1"/>
        <v>0</v>
      </c>
      <c r="T37" s="47">
        <f t="shared" si="1"/>
        <v>0</v>
      </c>
      <c r="U37" s="47">
        <f t="shared" si="1"/>
        <v>0</v>
      </c>
      <c r="V37" s="47">
        <f t="shared" si="1"/>
        <v>9</v>
      </c>
      <c r="W37" s="29"/>
    </row>
    <row r="38" spans="1:23" ht="18.75" customHeight="1" x14ac:dyDescent="0.25">
      <c r="A38" s="26"/>
      <c r="B38" s="93" t="s">
        <v>4</v>
      </c>
      <c r="C38" s="48" t="s">
        <v>55</v>
      </c>
      <c r="D38" s="44">
        <v>0</v>
      </c>
      <c r="E38" s="49">
        <v>5</v>
      </c>
      <c r="F38" s="44">
        <v>0</v>
      </c>
      <c r="G38" s="44">
        <v>0</v>
      </c>
      <c r="H38" s="44">
        <v>0</v>
      </c>
      <c r="I38" s="44">
        <v>0</v>
      </c>
      <c r="J38" s="81">
        <v>0</v>
      </c>
      <c r="K38" s="82"/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50">
        <f>SUM(D38:U38)</f>
        <v>5</v>
      </c>
      <c r="W38" s="27"/>
    </row>
    <row r="39" spans="1:23" ht="18.75" customHeight="1" x14ac:dyDescent="0.25">
      <c r="A39" s="26"/>
      <c r="B39" s="93"/>
      <c r="C39" s="46" t="s">
        <v>52</v>
      </c>
      <c r="D39" s="47">
        <f>SUM(D38)</f>
        <v>0</v>
      </c>
      <c r="E39" s="47">
        <f t="shared" ref="E39:V39" si="2">SUM(E38)</f>
        <v>5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83">
        <f t="shared" si="2"/>
        <v>0</v>
      </c>
      <c r="K39" s="84"/>
      <c r="L39" s="47">
        <f t="shared" si="2"/>
        <v>0</v>
      </c>
      <c r="M39" s="47">
        <f t="shared" si="2"/>
        <v>0</v>
      </c>
      <c r="N39" s="47">
        <f t="shared" si="2"/>
        <v>0</v>
      </c>
      <c r="O39" s="47">
        <f t="shared" si="2"/>
        <v>0</v>
      </c>
      <c r="P39" s="47">
        <f t="shared" si="2"/>
        <v>0</v>
      </c>
      <c r="Q39" s="47">
        <f t="shared" si="2"/>
        <v>0</v>
      </c>
      <c r="R39" s="47">
        <f t="shared" si="2"/>
        <v>0</v>
      </c>
      <c r="S39" s="47">
        <f t="shared" si="2"/>
        <v>0</v>
      </c>
      <c r="T39" s="47">
        <f t="shared" si="2"/>
        <v>0</v>
      </c>
      <c r="U39" s="47">
        <f t="shared" si="2"/>
        <v>0</v>
      </c>
      <c r="V39" s="47">
        <f t="shared" si="2"/>
        <v>5</v>
      </c>
      <c r="W39" s="27"/>
    </row>
    <row r="40" spans="1:23" ht="18.75" customHeight="1" x14ac:dyDescent="0.25">
      <c r="A40" s="26"/>
      <c r="B40" s="85" t="s">
        <v>5</v>
      </c>
      <c r="C40" s="51" t="s">
        <v>49</v>
      </c>
      <c r="D40" s="44">
        <v>0</v>
      </c>
      <c r="E40" s="52">
        <v>2</v>
      </c>
      <c r="F40" s="52">
        <v>4</v>
      </c>
      <c r="G40" s="52">
        <v>9</v>
      </c>
      <c r="H40" s="52">
        <v>6</v>
      </c>
      <c r="I40" s="52">
        <v>1</v>
      </c>
      <c r="J40" s="81">
        <v>1</v>
      </c>
      <c r="K40" s="82"/>
      <c r="L40" s="44">
        <v>0</v>
      </c>
      <c r="M40" s="44">
        <v>0</v>
      </c>
      <c r="N40" s="44">
        <v>0</v>
      </c>
      <c r="O40" s="52">
        <v>1</v>
      </c>
      <c r="P40" s="44">
        <v>0</v>
      </c>
      <c r="Q40" s="52">
        <v>2</v>
      </c>
      <c r="R40" s="52">
        <v>2</v>
      </c>
      <c r="S40" s="44">
        <v>0</v>
      </c>
      <c r="T40" s="44">
        <v>0</v>
      </c>
      <c r="U40" s="44">
        <v>0</v>
      </c>
      <c r="V40" s="53">
        <f>SUM(D40:U40)</f>
        <v>28</v>
      </c>
      <c r="W40" s="27"/>
    </row>
    <row r="41" spans="1:23" ht="18.75" customHeight="1" x14ac:dyDescent="0.25">
      <c r="A41" s="26"/>
      <c r="B41" s="85"/>
      <c r="C41" s="46" t="s">
        <v>52</v>
      </c>
      <c r="D41" s="47">
        <f t="shared" ref="D41:J41" si="3">SUM(D40:D40)</f>
        <v>0</v>
      </c>
      <c r="E41" s="47">
        <f t="shared" si="3"/>
        <v>2</v>
      </c>
      <c r="F41" s="47">
        <f t="shared" si="3"/>
        <v>4</v>
      </c>
      <c r="G41" s="47">
        <f t="shared" si="3"/>
        <v>9</v>
      </c>
      <c r="H41" s="47">
        <f t="shared" si="3"/>
        <v>6</v>
      </c>
      <c r="I41" s="47">
        <f t="shared" si="3"/>
        <v>1</v>
      </c>
      <c r="J41" s="83">
        <f t="shared" si="3"/>
        <v>1</v>
      </c>
      <c r="K41" s="84"/>
      <c r="L41" s="47">
        <f t="shared" ref="L41:V41" si="4">SUM(L40:L40)</f>
        <v>0</v>
      </c>
      <c r="M41" s="47">
        <f t="shared" si="4"/>
        <v>0</v>
      </c>
      <c r="N41" s="47">
        <f t="shared" si="4"/>
        <v>0</v>
      </c>
      <c r="O41" s="47">
        <f t="shared" si="4"/>
        <v>1</v>
      </c>
      <c r="P41" s="47">
        <f t="shared" si="4"/>
        <v>0</v>
      </c>
      <c r="Q41" s="47">
        <f t="shared" si="4"/>
        <v>2</v>
      </c>
      <c r="R41" s="47">
        <f t="shared" si="4"/>
        <v>2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47">
        <f t="shared" si="4"/>
        <v>28</v>
      </c>
      <c r="W41" s="27"/>
    </row>
    <row r="42" spans="1:23" ht="18.75" customHeight="1" x14ac:dyDescent="0.25">
      <c r="A42" s="26"/>
      <c r="B42" s="93" t="s">
        <v>6</v>
      </c>
      <c r="C42" s="51" t="s">
        <v>49</v>
      </c>
      <c r="D42" s="44">
        <v>0</v>
      </c>
      <c r="E42" s="52">
        <v>2</v>
      </c>
      <c r="F42" s="52">
        <v>1</v>
      </c>
      <c r="G42" s="52">
        <v>5</v>
      </c>
      <c r="H42" s="52">
        <v>11</v>
      </c>
      <c r="I42" s="52">
        <v>12</v>
      </c>
      <c r="J42" s="81">
        <v>6</v>
      </c>
      <c r="K42" s="82"/>
      <c r="L42" s="52">
        <v>3</v>
      </c>
      <c r="M42" s="52">
        <v>2</v>
      </c>
      <c r="N42" s="52">
        <v>1</v>
      </c>
      <c r="O42" s="52">
        <v>1</v>
      </c>
      <c r="P42" s="52">
        <v>5</v>
      </c>
      <c r="Q42" s="44">
        <v>0</v>
      </c>
      <c r="R42" s="52">
        <v>2</v>
      </c>
      <c r="S42" s="44">
        <v>0</v>
      </c>
      <c r="T42" s="52">
        <v>1</v>
      </c>
      <c r="U42" s="44">
        <v>0</v>
      </c>
      <c r="V42" s="53">
        <f>SUM(D42:U42)</f>
        <v>52</v>
      </c>
      <c r="W42" s="27"/>
    </row>
    <row r="43" spans="1:23" ht="18.75" customHeight="1" x14ac:dyDescent="0.25">
      <c r="A43" s="26"/>
      <c r="B43" s="93"/>
      <c r="C43" s="43" t="s">
        <v>46</v>
      </c>
      <c r="D43" s="44">
        <v>0</v>
      </c>
      <c r="E43" s="44">
        <v>0</v>
      </c>
      <c r="F43" s="44">
        <v>0</v>
      </c>
      <c r="G43" s="44">
        <v>0</v>
      </c>
      <c r="H43" s="45">
        <v>2</v>
      </c>
      <c r="I43" s="44">
        <v>0</v>
      </c>
      <c r="J43" s="81">
        <v>0</v>
      </c>
      <c r="K43" s="82"/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f>SUM(D43:U43)</f>
        <v>2</v>
      </c>
      <c r="W43" s="27"/>
    </row>
    <row r="44" spans="1:23" ht="18.75" customHeight="1" x14ac:dyDescent="0.25">
      <c r="A44" s="26"/>
      <c r="B44" s="93"/>
      <c r="C44" s="46" t="s">
        <v>52</v>
      </c>
      <c r="D44" s="47">
        <f>SUM(D42:D43)</f>
        <v>0</v>
      </c>
      <c r="E44" s="47">
        <f t="shared" ref="E44:V44" si="5">SUM(E42:E43)</f>
        <v>2</v>
      </c>
      <c r="F44" s="47">
        <f t="shared" si="5"/>
        <v>1</v>
      </c>
      <c r="G44" s="47">
        <f t="shared" si="5"/>
        <v>5</v>
      </c>
      <c r="H44" s="47">
        <f t="shared" si="5"/>
        <v>13</v>
      </c>
      <c r="I44" s="47">
        <f t="shared" si="5"/>
        <v>12</v>
      </c>
      <c r="J44" s="83">
        <f t="shared" si="5"/>
        <v>6</v>
      </c>
      <c r="K44" s="84"/>
      <c r="L44" s="47">
        <f t="shared" si="5"/>
        <v>3</v>
      </c>
      <c r="M44" s="47">
        <f t="shared" si="5"/>
        <v>2</v>
      </c>
      <c r="N44" s="47">
        <f t="shared" si="5"/>
        <v>1</v>
      </c>
      <c r="O44" s="47">
        <f t="shared" si="5"/>
        <v>1</v>
      </c>
      <c r="P44" s="47">
        <f t="shared" si="5"/>
        <v>5</v>
      </c>
      <c r="Q44" s="47">
        <f t="shared" si="5"/>
        <v>0</v>
      </c>
      <c r="R44" s="47">
        <f t="shared" si="5"/>
        <v>2</v>
      </c>
      <c r="S44" s="47">
        <f t="shared" si="5"/>
        <v>0</v>
      </c>
      <c r="T44" s="47">
        <f t="shared" si="5"/>
        <v>1</v>
      </c>
      <c r="U44" s="47">
        <f t="shared" si="5"/>
        <v>0</v>
      </c>
      <c r="V44" s="47">
        <f t="shared" si="5"/>
        <v>54</v>
      </c>
      <c r="W44" s="27"/>
    </row>
    <row r="45" spans="1:23" ht="18.75" customHeight="1" x14ac:dyDescent="0.25">
      <c r="A45" s="26"/>
      <c r="B45" s="92" t="s">
        <v>7</v>
      </c>
      <c r="C45" s="43" t="s">
        <v>55</v>
      </c>
      <c r="D45" s="44">
        <v>0</v>
      </c>
      <c r="E45" s="45">
        <v>6</v>
      </c>
      <c r="F45" s="44">
        <v>0</v>
      </c>
      <c r="G45" s="45">
        <v>1</v>
      </c>
      <c r="H45" s="45">
        <v>3</v>
      </c>
      <c r="I45" s="44">
        <v>0</v>
      </c>
      <c r="J45" s="81">
        <v>0</v>
      </c>
      <c r="K45" s="82"/>
      <c r="L45" s="44">
        <v>0</v>
      </c>
      <c r="M45" s="45">
        <v>8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f>SUM(D45:U45)</f>
        <v>18</v>
      </c>
      <c r="W45" s="27"/>
    </row>
    <row r="46" spans="1:23" ht="18.75" customHeight="1" x14ac:dyDescent="0.25">
      <c r="A46" s="26"/>
      <c r="B46" s="90"/>
      <c r="C46" s="43" t="s">
        <v>50</v>
      </c>
      <c r="D46" s="44">
        <v>0</v>
      </c>
      <c r="E46" s="44">
        <v>0</v>
      </c>
      <c r="F46" s="44">
        <v>0</v>
      </c>
      <c r="G46" s="44">
        <v>0</v>
      </c>
      <c r="H46" s="45">
        <v>5</v>
      </c>
      <c r="I46" s="45">
        <v>2</v>
      </c>
      <c r="J46" s="81">
        <v>0</v>
      </c>
      <c r="K46" s="82"/>
      <c r="L46" s="44">
        <v>0</v>
      </c>
      <c r="M46" s="44">
        <v>0</v>
      </c>
      <c r="N46" s="44">
        <v>0</v>
      </c>
      <c r="O46" s="45">
        <v>1</v>
      </c>
      <c r="P46" s="44">
        <v>0</v>
      </c>
      <c r="Q46" s="44">
        <v>0</v>
      </c>
      <c r="R46" s="44">
        <v>0</v>
      </c>
      <c r="S46" s="44">
        <v>0</v>
      </c>
      <c r="T46" s="45">
        <v>1</v>
      </c>
      <c r="U46" s="44">
        <v>0</v>
      </c>
      <c r="V46" s="44">
        <f>SUM(D46:U46)</f>
        <v>9</v>
      </c>
      <c r="W46" s="27"/>
    </row>
    <row r="47" spans="1:23" ht="18.75" customHeight="1" x14ac:dyDescent="0.25">
      <c r="A47" s="26"/>
      <c r="B47" s="91"/>
      <c r="C47" s="46" t="s">
        <v>52</v>
      </c>
      <c r="D47" s="47">
        <f t="shared" ref="D47:J47" si="6">SUM(D45:D46)</f>
        <v>0</v>
      </c>
      <c r="E47" s="47">
        <f t="shared" si="6"/>
        <v>6</v>
      </c>
      <c r="F47" s="47">
        <f t="shared" si="6"/>
        <v>0</v>
      </c>
      <c r="G47" s="47">
        <f t="shared" si="6"/>
        <v>1</v>
      </c>
      <c r="H47" s="47">
        <f t="shared" si="6"/>
        <v>8</v>
      </c>
      <c r="I47" s="47">
        <f t="shared" si="6"/>
        <v>2</v>
      </c>
      <c r="J47" s="83">
        <f t="shared" si="6"/>
        <v>0</v>
      </c>
      <c r="K47" s="84"/>
      <c r="L47" s="47">
        <f t="shared" ref="L47:V47" si="7">SUM(L45:L46)</f>
        <v>0</v>
      </c>
      <c r="M47" s="47">
        <f t="shared" si="7"/>
        <v>8</v>
      </c>
      <c r="N47" s="47">
        <f t="shared" si="7"/>
        <v>0</v>
      </c>
      <c r="O47" s="47">
        <f t="shared" si="7"/>
        <v>1</v>
      </c>
      <c r="P47" s="47">
        <f t="shared" si="7"/>
        <v>0</v>
      </c>
      <c r="Q47" s="47">
        <f t="shared" si="7"/>
        <v>0</v>
      </c>
      <c r="R47" s="47">
        <f t="shared" si="7"/>
        <v>0</v>
      </c>
      <c r="S47" s="47">
        <f t="shared" si="7"/>
        <v>0</v>
      </c>
      <c r="T47" s="47">
        <f t="shared" si="7"/>
        <v>1</v>
      </c>
      <c r="U47" s="47">
        <f t="shared" si="7"/>
        <v>0</v>
      </c>
      <c r="V47" s="47">
        <f t="shared" si="7"/>
        <v>27</v>
      </c>
      <c r="W47" s="27"/>
    </row>
    <row r="48" spans="1:23" ht="18.75" customHeight="1" x14ac:dyDescent="0.25">
      <c r="A48" s="26"/>
      <c r="B48" s="93" t="s">
        <v>8</v>
      </c>
      <c r="C48" s="51" t="s">
        <v>55</v>
      </c>
      <c r="D48" s="44">
        <v>0</v>
      </c>
      <c r="E48" s="52">
        <v>3</v>
      </c>
      <c r="F48" s="44">
        <v>0</v>
      </c>
      <c r="G48" s="52">
        <v>3</v>
      </c>
      <c r="H48" s="52">
        <v>2</v>
      </c>
      <c r="I48" s="52">
        <v>2</v>
      </c>
      <c r="J48" s="81">
        <v>0</v>
      </c>
      <c r="K48" s="82"/>
      <c r="L48" s="44">
        <v>0</v>
      </c>
      <c r="M48" s="44">
        <v>0</v>
      </c>
      <c r="N48" s="52">
        <v>2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53">
        <f>SUM(D48:U48)</f>
        <v>12</v>
      </c>
      <c r="W48" s="27"/>
    </row>
    <row r="49" spans="1:23" ht="18.75" customHeight="1" x14ac:dyDescent="0.25">
      <c r="A49" s="26"/>
      <c r="B49" s="93"/>
      <c r="C49" s="46" t="s">
        <v>52</v>
      </c>
      <c r="D49" s="47">
        <f>SUM(D48)</f>
        <v>0</v>
      </c>
      <c r="E49" s="47">
        <f t="shared" ref="E49:V49" si="8">SUM(E48)</f>
        <v>3</v>
      </c>
      <c r="F49" s="47">
        <f t="shared" si="8"/>
        <v>0</v>
      </c>
      <c r="G49" s="47">
        <f t="shared" si="8"/>
        <v>3</v>
      </c>
      <c r="H49" s="47">
        <f t="shared" si="8"/>
        <v>2</v>
      </c>
      <c r="I49" s="47">
        <f t="shared" si="8"/>
        <v>2</v>
      </c>
      <c r="J49" s="83">
        <f t="shared" si="8"/>
        <v>0</v>
      </c>
      <c r="K49" s="84"/>
      <c r="L49" s="47">
        <f t="shared" si="8"/>
        <v>0</v>
      </c>
      <c r="M49" s="47">
        <f t="shared" si="8"/>
        <v>0</v>
      </c>
      <c r="N49" s="47">
        <f t="shared" si="8"/>
        <v>2</v>
      </c>
      <c r="O49" s="47">
        <f t="shared" si="8"/>
        <v>0</v>
      </c>
      <c r="P49" s="47">
        <f t="shared" si="8"/>
        <v>0</v>
      </c>
      <c r="Q49" s="47">
        <f t="shared" si="8"/>
        <v>0</v>
      </c>
      <c r="R49" s="47">
        <f t="shared" si="8"/>
        <v>0</v>
      </c>
      <c r="S49" s="47">
        <f t="shared" si="8"/>
        <v>0</v>
      </c>
      <c r="T49" s="47">
        <f t="shared" si="8"/>
        <v>0</v>
      </c>
      <c r="U49" s="47">
        <f t="shared" si="8"/>
        <v>0</v>
      </c>
      <c r="V49" s="47">
        <f t="shared" si="8"/>
        <v>12</v>
      </c>
      <c r="W49" s="27"/>
    </row>
    <row r="50" spans="1:23" ht="18.75" customHeight="1" x14ac:dyDescent="0.25">
      <c r="A50" s="26"/>
      <c r="B50" s="93" t="s">
        <v>9</v>
      </c>
      <c r="C50" s="51" t="s">
        <v>55</v>
      </c>
      <c r="D50" s="44">
        <v>0</v>
      </c>
      <c r="E50" s="52">
        <v>1</v>
      </c>
      <c r="F50" s="44">
        <v>0</v>
      </c>
      <c r="G50" s="44">
        <v>0</v>
      </c>
      <c r="H50" s="52">
        <v>1</v>
      </c>
      <c r="I50" s="44">
        <v>0</v>
      </c>
      <c r="J50" s="81">
        <v>0</v>
      </c>
      <c r="K50" s="82"/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53">
        <f>SUM(D50:U50)</f>
        <v>2</v>
      </c>
      <c r="W50" s="27"/>
    </row>
    <row r="51" spans="1:23" ht="18.75" customHeight="1" x14ac:dyDescent="0.25">
      <c r="A51" s="26"/>
      <c r="B51" s="93"/>
      <c r="C51" s="46" t="s">
        <v>52</v>
      </c>
      <c r="D51" s="47">
        <f>SUM(D50)</f>
        <v>0</v>
      </c>
      <c r="E51" s="47">
        <f t="shared" ref="E51:R51" si="9">SUM(E50)</f>
        <v>1</v>
      </c>
      <c r="F51" s="47">
        <f t="shared" si="9"/>
        <v>0</v>
      </c>
      <c r="G51" s="47">
        <f t="shared" si="9"/>
        <v>0</v>
      </c>
      <c r="H51" s="47">
        <f t="shared" si="9"/>
        <v>1</v>
      </c>
      <c r="I51" s="47">
        <f t="shared" si="9"/>
        <v>0</v>
      </c>
      <c r="J51" s="83">
        <f t="shared" si="9"/>
        <v>0</v>
      </c>
      <c r="K51" s="84"/>
      <c r="L51" s="47">
        <f t="shared" si="9"/>
        <v>0</v>
      </c>
      <c r="M51" s="47">
        <f t="shared" si="9"/>
        <v>0</v>
      </c>
      <c r="N51" s="47">
        <f t="shared" si="9"/>
        <v>0</v>
      </c>
      <c r="O51" s="47">
        <f t="shared" si="9"/>
        <v>0</v>
      </c>
      <c r="P51" s="47">
        <f t="shared" si="9"/>
        <v>0</v>
      </c>
      <c r="Q51" s="47">
        <f t="shared" si="9"/>
        <v>0</v>
      </c>
      <c r="R51" s="47">
        <f t="shared" si="9"/>
        <v>0</v>
      </c>
      <c r="S51" s="47">
        <f>SUM(S50)</f>
        <v>0</v>
      </c>
      <c r="T51" s="47">
        <f t="shared" ref="T51" si="10">SUM(T50)</f>
        <v>0</v>
      </c>
      <c r="U51" s="47">
        <f t="shared" ref="U51" si="11">SUM(U50)</f>
        <v>0</v>
      </c>
      <c r="V51" s="47">
        <f t="shared" ref="V51" si="12">SUM(V50)</f>
        <v>2</v>
      </c>
      <c r="W51" s="27"/>
    </row>
    <row r="52" spans="1:23" ht="18.75" customHeight="1" x14ac:dyDescent="0.25">
      <c r="A52" s="26"/>
      <c r="B52" s="93" t="s">
        <v>10</v>
      </c>
      <c r="C52" s="51" t="s">
        <v>55</v>
      </c>
      <c r="D52" s="44">
        <v>0</v>
      </c>
      <c r="E52" s="52">
        <v>2</v>
      </c>
      <c r="F52" s="52">
        <v>2</v>
      </c>
      <c r="G52" s="44">
        <v>0</v>
      </c>
      <c r="H52" s="44">
        <v>0</v>
      </c>
      <c r="I52" s="52">
        <v>1</v>
      </c>
      <c r="J52" s="81">
        <v>0</v>
      </c>
      <c r="K52" s="82"/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53">
        <f>SUM(D52:U52)</f>
        <v>5</v>
      </c>
      <c r="W52" s="27"/>
    </row>
    <row r="53" spans="1:23" ht="18.75" customHeight="1" x14ac:dyDescent="0.25">
      <c r="A53" s="26"/>
      <c r="B53" s="93"/>
      <c r="C53" s="46" t="s">
        <v>52</v>
      </c>
      <c r="D53" s="47">
        <f>SUM(D52)</f>
        <v>0</v>
      </c>
      <c r="E53" s="47">
        <f t="shared" ref="E53:V53" si="13">SUM(E52)</f>
        <v>2</v>
      </c>
      <c r="F53" s="47">
        <f t="shared" si="13"/>
        <v>2</v>
      </c>
      <c r="G53" s="47">
        <f t="shared" si="13"/>
        <v>0</v>
      </c>
      <c r="H53" s="47">
        <f t="shared" si="13"/>
        <v>0</v>
      </c>
      <c r="I53" s="47">
        <f t="shared" si="13"/>
        <v>1</v>
      </c>
      <c r="J53" s="83">
        <f t="shared" si="13"/>
        <v>0</v>
      </c>
      <c r="K53" s="84"/>
      <c r="L53" s="47">
        <f t="shared" si="13"/>
        <v>0</v>
      </c>
      <c r="M53" s="47">
        <f t="shared" si="13"/>
        <v>0</v>
      </c>
      <c r="N53" s="47">
        <f t="shared" si="13"/>
        <v>0</v>
      </c>
      <c r="O53" s="47">
        <f t="shared" si="13"/>
        <v>0</v>
      </c>
      <c r="P53" s="47">
        <f t="shared" si="13"/>
        <v>0</v>
      </c>
      <c r="Q53" s="47">
        <f t="shared" si="13"/>
        <v>0</v>
      </c>
      <c r="R53" s="47">
        <f t="shared" si="13"/>
        <v>0</v>
      </c>
      <c r="S53" s="47">
        <f t="shared" si="13"/>
        <v>0</v>
      </c>
      <c r="T53" s="47">
        <f t="shared" si="13"/>
        <v>0</v>
      </c>
      <c r="U53" s="47">
        <f t="shared" si="13"/>
        <v>0</v>
      </c>
      <c r="V53" s="47">
        <f t="shared" si="13"/>
        <v>5</v>
      </c>
      <c r="W53" s="27"/>
    </row>
    <row r="54" spans="1:23" ht="18.75" customHeight="1" x14ac:dyDescent="0.25">
      <c r="A54" s="26"/>
      <c r="B54" s="93" t="s">
        <v>11</v>
      </c>
      <c r="C54" s="51" t="s">
        <v>49</v>
      </c>
      <c r="D54" s="44">
        <v>0</v>
      </c>
      <c r="E54" s="44">
        <v>0</v>
      </c>
      <c r="F54" s="44">
        <v>0</v>
      </c>
      <c r="G54" s="44">
        <v>0</v>
      </c>
      <c r="H54" s="52">
        <v>4</v>
      </c>
      <c r="I54" s="52">
        <v>2</v>
      </c>
      <c r="J54" s="81">
        <v>0</v>
      </c>
      <c r="K54" s="82"/>
      <c r="L54" s="44">
        <v>0</v>
      </c>
      <c r="M54" s="44">
        <v>0</v>
      </c>
      <c r="N54" s="44">
        <v>0</v>
      </c>
      <c r="O54" s="44">
        <v>0</v>
      </c>
      <c r="P54" s="52">
        <v>2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53">
        <f>SUM(D54:U54)</f>
        <v>8</v>
      </c>
      <c r="W54" s="27"/>
    </row>
    <row r="55" spans="1:23" ht="18.75" customHeight="1" x14ac:dyDescent="0.25">
      <c r="A55" s="26"/>
      <c r="B55" s="93"/>
      <c r="C55" s="46" t="s">
        <v>52</v>
      </c>
      <c r="D55" s="47">
        <f>SUM(D54)</f>
        <v>0</v>
      </c>
      <c r="E55" s="47">
        <f t="shared" ref="E55:V55" si="14">SUM(E54)</f>
        <v>0</v>
      </c>
      <c r="F55" s="47">
        <f t="shared" si="14"/>
        <v>0</v>
      </c>
      <c r="G55" s="47">
        <f t="shared" si="14"/>
        <v>0</v>
      </c>
      <c r="H55" s="47">
        <f t="shared" si="14"/>
        <v>4</v>
      </c>
      <c r="I55" s="47">
        <f t="shared" si="14"/>
        <v>2</v>
      </c>
      <c r="J55" s="83">
        <f t="shared" si="14"/>
        <v>0</v>
      </c>
      <c r="K55" s="84"/>
      <c r="L55" s="47">
        <f t="shared" si="14"/>
        <v>0</v>
      </c>
      <c r="M55" s="47">
        <f t="shared" si="14"/>
        <v>0</v>
      </c>
      <c r="N55" s="47">
        <f t="shared" si="14"/>
        <v>0</v>
      </c>
      <c r="O55" s="47">
        <f t="shared" si="14"/>
        <v>0</v>
      </c>
      <c r="P55" s="47">
        <f t="shared" si="14"/>
        <v>2</v>
      </c>
      <c r="Q55" s="47">
        <f t="shared" si="14"/>
        <v>0</v>
      </c>
      <c r="R55" s="47">
        <f t="shared" si="14"/>
        <v>0</v>
      </c>
      <c r="S55" s="47">
        <f t="shared" si="14"/>
        <v>0</v>
      </c>
      <c r="T55" s="47">
        <f t="shared" si="14"/>
        <v>0</v>
      </c>
      <c r="U55" s="47">
        <f t="shared" si="14"/>
        <v>0</v>
      </c>
      <c r="V55" s="47">
        <f t="shared" si="14"/>
        <v>8</v>
      </c>
      <c r="W55" s="27"/>
    </row>
    <row r="56" spans="1:23" ht="18.75" customHeight="1" x14ac:dyDescent="0.25">
      <c r="A56" s="26"/>
      <c r="B56" s="93" t="s">
        <v>12</v>
      </c>
      <c r="C56" s="51" t="s">
        <v>55</v>
      </c>
      <c r="D56" s="44">
        <v>0</v>
      </c>
      <c r="E56" s="44">
        <v>0</v>
      </c>
      <c r="F56" s="44">
        <v>0</v>
      </c>
      <c r="G56" s="44">
        <v>0</v>
      </c>
      <c r="H56" s="52">
        <v>1</v>
      </c>
      <c r="I56" s="44">
        <v>0</v>
      </c>
      <c r="J56" s="81">
        <v>0</v>
      </c>
      <c r="K56" s="82"/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53">
        <f>SUM(D56:U56)</f>
        <v>1</v>
      </c>
      <c r="W56" s="27"/>
    </row>
    <row r="57" spans="1:23" ht="18.75" customHeight="1" x14ac:dyDescent="0.25">
      <c r="A57" s="26"/>
      <c r="B57" s="93"/>
      <c r="C57" s="43" t="s">
        <v>49</v>
      </c>
      <c r="D57" s="44">
        <v>0</v>
      </c>
      <c r="E57" s="44">
        <v>0</v>
      </c>
      <c r="F57" s="44">
        <v>0</v>
      </c>
      <c r="G57" s="45">
        <v>1</v>
      </c>
      <c r="H57" s="45">
        <v>4</v>
      </c>
      <c r="I57" s="45">
        <v>12</v>
      </c>
      <c r="J57" s="81">
        <v>0</v>
      </c>
      <c r="K57" s="82"/>
      <c r="L57" s="44">
        <v>0</v>
      </c>
      <c r="M57" s="44">
        <v>0</v>
      </c>
      <c r="N57" s="44">
        <v>0</v>
      </c>
      <c r="O57" s="45">
        <v>7</v>
      </c>
      <c r="P57" s="45">
        <v>1</v>
      </c>
      <c r="Q57" s="45">
        <v>4</v>
      </c>
      <c r="R57" s="44">
        <v>0</v>
      </c>
      <c r="S57" s="44">
        <v>0</v>
      </c>
      <c r="T57" s="44">
        <v>0</v>
      </c>
      <c r="U57" s="44">
        <v>0</v>
      </c>
      <c r="V57" s="44">
        <f>SUM(D57:U57)</f>
        <v>29</v>
      </c>
      <c r="W57" s="27"/>
    </row>
    <row r="58" spans="1:23" ht="18.75" customHeight="1" x14ac:dyDescent="0.25">
      <c r="A58" s="26"/>
      <c r="B58" s="93"/>
      <c r="C58" s="43" t="s">
        <v>46</v>
      </c>
      <c r="D58" s="44">
        <v>0</v>
      </c>
      <c r="E58" s="44">
        <v>0</v>
      </c>
      <c r="F58" s="44">
        <v>0</v>
      </c>
      <c r="G58" s="45">
        <v>1</v>
      </c>
      <c r="H58" s="45">
        <v>1</v>
      </c>
      <c r="I58" s="44">
        <v>0</v>
      </c>
      <c r="J58" s="81">
        <v>0</v>
      </c>
      <c r="K58" s="82"/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f>SUM(D58:U58)</f>
        <v>2</v>
      </c>
      <c r="W58" s="27"/>
    </row>
    <row r="59" spans="1:23" ht="18.75" customHeight="1" x14ac:dyDescent="0.25">
      <c r="A59" s="26"/>
      <c r="B59" s="93"/>
      <c r="C59" s="46" t="s">
        <v>52</v>
      </c>
      <c r="D59" s="47">
        <f>SUM(D56:D58)</f>
        <v>0</v>
      </c>
      <c r="E59" s="47">
        <f t="shared" ref="E59:V59" si="15">SUM(E56:E58)</f>
        <v>0</v>
      </c>
      <c r="F59" s="47">
        <f t="shared" si="15"/>
        <v>0</v>
      </c>
      <c r="G59" s="47">
        <f t="shared" si="15"/>
        <v>2</v>
      </c>
      <c r="H59" s="47">
        <f t="shared" si="15"/>
        <v>6</v>
      </c>
      <c r="I59" s="47">
        <f t="shared" si="15"/>
        <v>12</v>
      </c>
      <c r="J59" s="83">
        <f t="shared" si="15"/>
        <v>0</v>
      </c>
      <c r="K59" s="84"/>
      <c r="L59" s="47">
        <f t="shared" si="15"/>
        <v>0</v>
      </c>
      <c r="M59" s="47">
        <f t="shared" si="15"/>
        <v>0</v>
      </c>
      <c r="N59" s="47">
        <f t="shared" si="15"/>
        <v>0</v>
      </c>
      <c r="O59" s="47">
        <f t="shared" si="15"/>
        <v>7</v>
      </c>
      <c r="P59" s="47">
        <f t="shared" si="15"/>
        <v>1</v>
      </c>
      <c r="Q59" s="47">
        <f t="shared" si="15"/>
        <v>4</v>
      </c>
      <c r="R59" s="47">
        <f t="shared" si="15"/>
        <v>0</v>
      </c>
      <c r="S59" s="47">
        <f t="shared" si="15"/>
        <v>0</v>
      </c>
      <c r="T59" s="47">
        <f t="shared" si="15"/>
        <v>0</v>
      </c>
      <c r="U59" s="47">
        <f t="shared" si="15"/>
        <v>0</v>
      </c>
      <c r="V59" s="47">
        <f t="shared" si="15"/>
        <v>32</v>
      </c>
      <c r="W59" s="27"/>
    </row>
    <row r="60" spans="1:23" ht="18.75" customHeight="1" x14ac:dyDescent="0.25">
      <c r="A60" s="26"/>
      <c r="B60" s="93" t="s">
        <v>13</v>
      </c>
      <c r="C60" s="51" t="s">
        <v>49</v>
      </c>
      <c r="D60" s="44">
        <v>0</v>
      </c>
      <c r="E60" s="44">
        <v>0</v>
      </c>
      <c r="F60" s="44">
        <v>0</v>
      </c>
      <c r="G60" s="44">
        <v>0</v>
      </c>
      <c r="H60" s="52">
        <v>3</v>
      </c>
      <c r="I60" s="52">
        <v>3</v>
      </c>
      <c r="J60" s="81">
        <v>0</v>
      </c>
      <c r="K60" s="82"/>
      <c r="L60" s="44">
        <v>0</v>
      </c>
      <c r="M60" s="44">
        <v>0</v>
      </c>
      <c r="N60" s="44">
        <v>0</v>
      </c>
      <c r="O60" s="52">
        <v>3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53">
        <f>SUM(D60:U60)</f>
        <v>9</v>
      </c>
      <c r="W60" s="27"/>
    </row>
    <row r="61" spans="1:23" ht="18.75" customHeight="1" x14ac:dyDescent="0.25">
      <c r="A61" s="26"/>
      <c r="B61" s="93"/>
      <c r="C61" s="46" t="s">
        <v>52</v>
      </c>
      <c r="D61" s="47">
        <f>+D60</f>
        <v>0</v>
      </c>
      <c r="E61" s="47">
        <f t="shared" ref="E61:V61" si="16">+E60</f>
        <v>0</v>
      </c>
      <c r="F61" s="47">
        <f t="shared" si="16"/>
        <v>0</v>
      </c>
      <c r="G61" s="47">
        <f t="shared" si="16"/>
        <v>0</v>
      </c>
      <c r="H61" s="47">
        <f t="shared" si="16"/>
        <v>3</v>
      </c>
      <c r="I61" s="47">
        <f t="shared" si="16"/>
        <v>3</v>
      </c>
      <c r="J61" s="83">
        <f t="shared" si="16"/>
        <v>0</v>
      </c>
      <c r="K61" s="84"/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3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9</v>
      </c>
      <c r="W61" s="27"/>
    </row>
    <row r="62" spans="1:23" ht="18.75" customHeight="1" x14ac:dyDescent="0.25">
      <c r="A62" s="26"/>
      <c r="B62" s="93" t="s">
        <v>14</v>
      </c>
      <c r="C62" s="51" t="s">
        <v>49</v>
      </c>
      <c r="D62" s="44">
        <v>0</v>
      </c>
      <c r="E62" s="52">
        <v>2</v>
      </c>
      <c r="F62" s="44">
        <v>0</v>
      </c>
      <c r="G62" s="44">
        <v>0</v>
      </c>
      <c r="H62" s="52">
        <v>6</v>
      </c>
      <c r="I62" s="44">
        <v>0</v>
      </c>
      <c r="J62" s="81">
        <v>0</v>
      </c>
      <c r="K62" s="82"/>
      <c r="L62" s="44">
        <v>0</v>
      </c>
      <c r="M62" s="44">
        <v>0</v>
      </c>
      <c r="N62" s="44">
        <v>0</v>
      </c>
      <c r="O62" s="52">
        <v>2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53">
        <f>SUM(D62:U62)</f>
        <v>10</v>
      </c>
      <c r="W62" s="27"/>
    </row>
    <row r="63" spans="1:23" ht="18.75" customHeight="1" x14ac:dyDescent="0.25">
      <c r="A63" s="26"/>
      <c r="B63" s="93"/>
      <c r="C63" s="46" t="s">
        <v>52</v>
      </c>
      <c r="D63" s="47">
        <f>+D62</f>
        <v>0</v>
      </c>
      <c r="E63" s="47">
        <f t="shared" ref="E63:V63" si="17">+E62</f>
        <v>2</v>
      </c>
      <c r="F63" s="47">
        <f t="shared" si="17"/>
        <v>0</v>
      </c>
      <c r="G63" s="47">
        <f t="shared" si="17"/>
        <v>0</v>
      </c>
      <c r="H63" s="47">
        <f t="shared" si="17"/>
        <v>6</v>
      </c>
      <c r="I63" s="47">
        <f t="shared" si="17"/>
        <v>0</v>
      </c>
      <c r="J63" s="83">
        <f t="shared" si="17"/>
        <v>0</v>
      </c>
      <c r="K63" s="84"/>
      <c r="L63" s="47">
        <f t="shared" si="17"/>
        <v>0</v>
      </c>
      <c r="M63" s="47">
        <f t="shared" si="17"/>
        <v>0</v>
      </c>
      <c r="N63" s="47">
        <f t="shared" si="17"/>
        <v>0</v>
      </c>
      <c r="O63" s="47">
        <f t="shared" si="17"/>
        <v>2</v>
      </c>
      <c r="P63" s="47">
        <f t="shared" si="17"/>
        <v>0</v>
      </c>
      <c r="Q63" s="47">
        <f t="shared" si="17"/>
        <v>0</v>
      </c>
      <c r="R63" s="47">
        <f t="shared" si="17"/>
        <v>0</v>
      </c>
      <c r="S63" s="47">
        <f t="shared" si="17"/>
        <v>0</v>
      </c>
      <c r="T63" s="47">
        <f t="shared" si="17"/>
        <v>0</v>
      </c>
      <c r="U63" s="47">
        <f t="shared" si="17"/>
        <v>0</v>
      </c>
      <c r="V63" s="47">
        <f t="shared" si="17"/>
        <v>10</v>
      </c>
      <c r="W63" s="27"/>
    </row>
    <row r="64" spans="1:23" ht="18.75" customHeight="1" x14ac:dyDescent="0.25">
      <c r="A64" s="26"/>
      <c r="B64" s="93" t="s">
        <v>15</v>
      </c>
      <c r="C64" s="51" t="s">
        <v>1</v>
      </c>
      <c r="D64" s="44">
        <v>0</v>
      </c>
      <c r="E64" s="52">
        <v>5</v>
      </c>
      <c r="F64" s="44">
        <v>0</v>
      </c>
      <c r="G64" s="44">
        <v>0</v>
      </c>
      <c r="H64" s="52">
        <v>1</v>
      </c>
      <c r="I64" s="44">
        <v>0</v>
      </c>
      <c r="J64" s="81">
        <v>0</v>
      </c>
      <c r="K64" s="82"/>
      <c r="L64" s="52">
        <v>6</v>
      </c>
      <c r="M64" s="52">
        <v>1</v>
      </c>
      <c r="N64" s="44">
        <v>0</v>
      </c>
      <c r="O64" s="52">
        <v>1</v>
      </c>
      <c r="P64" s="52">
        <v>1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53">
        <f>SUM(D64:U64)</f>
        <v>15</v>
      </c>
      <c r="W64" s="27"/>
    </row>
    <row r="65" spans="1:23" ht="18.75" customHeight="1" x14ac:dyDescent="0.25">
      <c r="A65" s="26"/>
      <c r="B65" s="93"/>
      <c r="C65" s="46" t="s">
        <v>52</v>
      </c>
      <c r="D65" s="47">
        <f>+D64</f>
        <v>0</v>
      </c>
      <c r="E65" s="47">
        <f t="shared" ref="E65:V65" si="18">+E64</f>
        <v>5</v>
      </c>
      <c r="F65" s="47">
        <f t="shared" si="18"/>
        <v>0</v>
      </c>
      <c r="G65" s="47">
        <f t="shared" si="18"/>
        <v>0</v>
      </c>
      <c r="H65" s="47">
        <f t="shared" si="18"/>
        <v>1</v>
      </c>
      <c r="I65" s="47">
        <f t="shared" si="18"/>
        <v>0</v>
      </c>
      <c r="J65" s="83">
        <f t="shared" si="18"/>
        <v>0</v>
      </c>
      <c r="K65" s="84"/>
      <c r="L65" s="47">
        <f t="shared" si="18"/>
        <v>6</v>
      </c>
      <c r="M65" s="47">
        <f t="shared" si="18"/>
        <v>1</v>
      </c>
      <c r="N65" s="47">
        <f t="shared" si="18"/>
        <v>0</v>
      </c>
      <c r="O65" s="47">
        <f t="shared" si="18"/>
        <v>1</v>
      </c>
      <c r="P65" s="47">
        <f t="shared" si="18"/>
        <v>1</v>
      </c>
      <c r="Q65" s="47">
        <f t="shared" si="18"/>
        <v>0</v>
      </c>
      <c r="R65" s="47">
        <f t="shared" si="18"/>
        <v>0</v>
      </c>
      <c r="S65" s="47">
        <f t="shared" si="18"/>
        <v>0</v>
      </c>
      <c r="T65" s="47">
        <f t="shared" si="18"/>
        <v>0</v>
      </c>
      <c r="U65" s="47">
        <f t="shared" si="18"/>
        <v>0</v>
      </c>
      <c r="V65" s="47">
        <f t="shared" si="18"/>
        <v>15</v>
      </c>
      <c r="W65" s="27"/>
    </row>
    <row r="66" spans="1:23" ht="18.75" customHeight="1" x14ac:dyDescent="0.25">
      <c r="A66" s="26"/>
      <c r="B66" s="93" t="s">
        <v>16</v>
      </c>
      <c r="C66" s="51" t="s">
        <v>55</v>
      </c>
      <c r="D66" s="44">
        <v>0</v>
      </c>
      <c r="E66" s="52">
        <v>11</v>
      </c>
      <c r="F66" s="52">
        <v>17</v>
      </c>
      <c r="G66" s="52">
        <v>11</v>
      </c>
      <c r="H66" s="52">
        <v>3</v>
      </c>
      <c r="I66" s="52">
        <v>2</v>
      </c>
      <c r="J66" s="81">
        <v>0</v>
      </c>
      <c r="K66" s="82"/>
      <c r="L66" s="44">
        <v>0</v>
      </c>
      <c r="M66" s="52">
        <v>7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53">
        <f>SUM(D66:U66)</f>
        <v>51</v>
      </c>
      <c r="W66" s="27"/>
    </row>
    <row r="67" spans="1:23" ht="18.75" customHeight="1" x14ac:dyDescent="0.25">
      <c r="A67" s="26"/>
      <c r="B67" s="93"/>
      <c r="C67" s="43" t="s">
        <v>50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81">
        <v>2</v>
      </c>
      <c r="K67" s="82"/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f>SUM(D67:U67)</f>
        <v>2</v>
      </c>
      <c r="W67" s="27"/>
    </row>
    <row r="68" spans="1:23" ht="18.75" customHeight="1" x14ac:dyDescent="0.25">
      <c r="A68" s="26"/>
      <c r="B68" s="93"/>
      <c r="C68" s="46" t="s">
        <v>52</v>
      </c>
      <c r="D68" s="47">
        <f>SUM(D66:D67)</f>
        <v>0</v>
      </c>
      <c r="E68" s="47">
        <f t="shared" ref="E68:V68" si="19">SUM(E66:E67)</f>
        <v>11</v>
      </c>
      <c r="F68" s="47">
        <f t="shared" si="19"/>
        <v>17</v>
      </c>
      <c r="G68" s="47">
        <f t="shared" si="19"/>
        <v>11</v>
      </c>
      <c r="H68" s="47">
        <f t="shared" si="19"/>
        <v>3</v>
      </c>
      <c r="I68" s="47">
        <f t="shared" si="19"/>
        <v>2</v>
      </c>
      <c r="J68" s="83">
        <f t="shared" si="19"/>
        <v>2</v>
      </c>
      <c r="K68" s="84"/>
      <c r="L68" s="47">
        <f t="shared" si="19"/>
        <v>0</v>
      </c>
      <c r="M68" s="47">
        <f t="shared" si="19"/>
        <v>7</v>
      </c>
      <c r="N68" s="47">
        <f t="shared" si="19"/>
        <v>0</v>
      </c>
      <c r="O68" s="47">
        <f t="shared" si="19"/>
        <v>0</v>
      </c>
      <c r="P68" s="47">
        <f t="shared" si="19"/>
        <v>0</v>
      </c>
      <c r="Q68" s="47">
        <f t="shared" si="19"/>
        <v>0</v>
      </c>
      <c r="R68" s="47">
        <f t="shared" si="19"/>
        <v>0</v>
      </c>
      <c r="S68" s="47">
        <f t="shared" si="19"/>
        <v>0</v>
      </c>
      <c r="T68" s="47">
        <f t="shared" si="19"/>
        <v>0</v>
      </c>
      <c r="U68" s="47">
        <f t="shared" si="19"/>
        <v>0</v>
      </c>
      <c r="V68" s="47">
        <f t="shared" si="19"/>
        <v>53</v>
      </c>
      <c r="W68" s="27"/>
    </row>
    <row r="69" spans="1:23" ht="18.75" customHeight="1" x14ac:dyDescent="0.25">
      <c r="A69" s="26"/>
      <c r="B69" s="93" t="s">
        <v>17</v>
      </c>
      <c r="C69" s="51" t="s">
        <v>49</v>
      </c>
      <c r="D69" s="44">
        <v>0</v>
      </c>
      <c r="E69" s="44">
        <v>0</v>
      </c>
      <c r="F69" s="52">
        <v>1</v>
      </c>
      <c r="G69" s="52">
        <v>1</v>
      </c>
      <c r="H69" s="44">
        <v>0</v>
      </c>
      <c r="I69" s="44">
        <v>0</v>
      </c>
      <c r="J69" s="81">
        <v>0</v>
      </c>
      <c r="K69" s="82"/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52">
        <v>2</v>
      </c>
      <c r="R69" s="44">
        <v>0</v>
      </c>
      <c r="S69" s="44">
        <v>0</v>
      </c>
      <c r="T69" s="44">
        <v>0</v>
      </c>
      <c r="U69" s="44">
        <v>0</v>
      </c>
      <c r="V69" s="53">
        <f>SUM(D69:U69)</f>
        <v>4</v>
      </c>
      <c r="W69" s="27"/>
    </row>
    <row r="70" spans="1:23" ht="18.75" customHeight="1" x14ac:dyDescent="0.25">
      <c r="A70" s="26"/>
      <c r="B70" s="93"/>
      <c r="C70" s="46" t="s">
        <v>52</v>
      </c>
      <c r="D70" s="47">
        <f>+D69</f>
        <v>0</v>
      </c>
      <c r="E70" s="47">
        <f t="shared" ref="E70:V70" si="20">+E69</f>
        <v>0</v>
      </c>
      <c r="F70" s="47">
        <f t="shared" si="20"/>
        <v>1</v>
      </c>
      <c r="G70" s="47">
        <f t="shared" si="20"/>
        <v>1</v>
      </c>
      <c r="H70" s="47">
        <f t="shared" si="20"/>
        <v>0</v>
      </c>
      <c r="I70" s="47">
        <f t="shared" si="20"/>
        <v>0</v>
      </c>
      <c r="J70" s="83">
        <f t="shared" si="20"/>
        <v>0</v>
      </c>
      <c r="K70" s="84"/>
      <c r="L70" s="47">
        <f t="shared" si="20"/>
        <v>0</v>
      </c>
      <c r="M70" s="47">
        <f t="shared" si="20"/>
        <v>0</v>
      </c>
      <c r="N70" s="47">
        <f t="shared" si="20"/>
        <v>0</v>
      </c>
      <c r="O70" s="47">
        <f t="shared" si="20"/>
        <v>0</v>
      </c>
      <c r="P70" s="47">
        <f t="shared" si="20"/>
        <v>0</v>
      </c>
      <c r="Q70" s="47">
        <f t="shared" si="20"/>
        <v>2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0</v>
      </c>
      <c r="V70" s="47">
        <f t="shared" si="20"/>
        <v>4</v>
      </c>
      <c r="W70" s="27"/>
    </row>
    <row r="71" spans="1:23" ht="18.75" customHeight="1" x14ac:dyDescent="0.25">
      <c r="A71" s="26"/>
      <c r="B71" s="93" t="s">
        <v>18</v>
      </c>
      <c r="C71" s="51" t="s">
        <v>49</v>
      </c>
      <c r="D71" s="44">
        <v>0</v>
      </c>
      <c r="E71" s="52">
        <v>1</v>
      </c>
      <c r="F71" s="44">
        <v>0</v>
      </c>
      <c r="G71" s="52">
        <v>1</v>
      </c>
      <c r="H71" s="52">
        <v>4</v>
      </c>
      <c r="I71" s="52">
        <v>2</v>
      </c>
      <c r="J71" s="81">
        <v>2</v>
      </c>
      <c r="K71" s="82"/>
      <c r="L71" s="44">
        <v>0</v>
      </c>
      <c r="M71" s="52">
        <v>1</v>
      </c>
      <c r="N71" s="44">
        <v>0</v>
      </c>
      <c r="O71" s="52">
        <v>2</v>
      </c>
      <c r="P71" s="52">
        <v>5</v>
      </c>
      <c r="Q71" s="44">
        <v>0</v>
      </c>
      <c r="R71" s="52">
        <v>1</v>
      </c>
      <c r="S71" s="52">
        <v>3</v>
      </c>
      <c r="T71" s="44">
        <v>0</v>
      </c>
      <c r="U71" s="44">
        <v>0</v>
      </c>
      <c r="V71" s="53">
        <f>SUM(D71:U71)</f>
        <v>22</v>
      </c>
      <c r="W71" s="27"/>
    </row>
    <row r="72" spans="1:23" ht="18.75" customHeight="1" x14ac:dyDescent="0.25">
      <c r="A72" s="26"/>
      <c r="B72" s="93"/>
      <c r="C72" s="46" t="s">
        <v>52</v>
      </c>
      <c r="D72" s="47">
        <f>+D71</f>
        <v>0</v>
      </c>
      <c r="E72" s="47">
        <f t="shared" ref="E72:V72" si="21">+E71</f>
        <v>1</v>
      </c>
      <c r="F72" s="47">
        <f t="shared" si="21"/>
        <v>0</v>
      </c>
      <c r="G72" s="47">
        <f t="shared" si="21"/>
        <v>1</v>
      </c>
      <c r="H72" s="47">
        <f t="shared" si="21"/>
        <v>4</v>
      </c>
      <c r="I72" s="47">
        <f t="shared" si="21"/>
        <v>2</v>
      </c>
      <c r="J72" s="83">
        <f t="shared" si="21"/>
        <v>2</v>
      </c>
      <c r="K72" s="84"/>
      <c r="L72" s="47">
        <f t="shared" si="21"/>
        <v>0</v>
      </c>
      <c r="M72" s="47">
        <f t="shared" si="21"/>
        <v>1</v>
      </c>
      <c r="N72" s="47">
        <f t="shared" si="21"/>
        <v>0</v>
      </c>
      <c r="O72" s="47">
        <f t="shared" si="21"/>
        <v>2</v>
      </c>
      <c r="P72" s="47">
        <f t="shared" si="21"/>
        <v>5</v>
      </c>
      <c r="Q72" s="47">
        <f t="shared" si="21"/>
        <v>0</v>
      </c>
      <c r="R72" s="47">
        <f t="shared" si="21"/>
        <v>1</v>
      </c>
      <c r="S72" s="47">
        <f t="shared" si="21"/>
        <v>3</v>
      </c>
      <c r="T72" s="47">
        <f t="shared" si="21"/>
        <v>0</v>
      </c>
      <c r="U72" s="47">
        <f t="shared" si="21"/>
        <v>0</v>
      </c>
      <c r="V72" s="47">
        <f t="shared" si="21"/>
        <v>22</v>
      </c>
      <c r="W72" s="27"/>
    </row>
    <row r="73" spans="1:23" ht="18.75" customHeight="1" x14ac:dyDescent="0.25">
      <c r="A73" s="26"/>
      <c r="B73" s="93" t="s">
        <v>19</v>
      </c>
      <c r="C73" s="51" t="s">
        <v>55</v>
      </c>
      <c r="D73" s="44">
        <v>0</v>
      </c>
      <c r="E73" s="44">
        <v>0</v>
      </c>
      <c r="F73" s="52">
        <v>6</v>
      </c>
      <c r="G73" s="44">
        <v>0</v>
      </c>
      <c r="H73" s="52">
        <v>15</v>
      </c>
      <c r="I73" s="52">
        <v>18</v>
      </c>
      <c r="J73" s="81">
        <v>0</v>
      </c>
      <c r="K73" s="82"/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53">
        <f>SUM(D73:U73)</f>
        <v>39</v>
      </c>
      <c r="W73" s="27"/>
    </row>
    <row r="74" spans="1:23" ht="18.75" customHeight="1" x14ac:dyDescent="0.25">
      <c r="A74" s="26"/>
      <c r="B74" s="93"/>
      <c r="C74" s="43" t="s">
        <v>49</v>
      </c>
      <c r="D74" s="45">
        <v>2</v>
      </c>
      <c r="E74" s="45">
        <v>16</v>
      </c>
      <c r="F74" s="45">
        <v>18</v>
      </c>
      <c r="G74" s="45">
        <v>7</v>
      </c>
      <c r="H74" s="45">
        <v>63</v>
      </c>
      <c r="I74" s="45">
        <v>37</v>
      </c>
      <c r="J74" s="81">
        <v>1</v>
      </c>
      <c r="K74" s="82"/>
      <c r="L74" s="44">
        <v>0</v>
      </c>
      <c r="M74" s="45">
        <v>2</v>
      </c>
      <c r="N74" s="45">
        <v>10</v>
      </c>
      <c r="O74" s="44">
        <v>0</v>
      </c>
      <c r="P74" s="45">
        <v>3</v>
      </c>
      <c r="Q74" s="44">
        <v>0</v>
      </c>
      <c r="R74" s="45">
        <v>1</v>
      </c>
      <c r="S74" s="44">
        <v>0</v>
      </c>
      <c r="T74" s="45">
        <v>1</v>
      </c>
      <c r="U74" s="44">
        <v>0</v>
      </c>
      <c r="V74" s="44">
        <f>SUM(D74:U74)</f>
        <v>161</v>
      </c>
      <c r="W74" s="27"/>
    </row>
    <row r="75" spans="1:23" ht="18.75" customHeight="1" x14ac:dyDescent="0.25">
      <c r="A75" s="26"/>
      <c r="B75" s="93"/>
      <c r="C75" s="43" t="s">
        <v>46</v>
      </c>
      <c r="D75" s="44">
        <v>0</v>
      </c>
      <c r="E75" s="44">
        <v>0</v>
      </c>
      <c r="F75" s="44">
        <v>0</v>
      </c>
      <c r="G75" s="45">
        <v>3</v>
      </c>
      <c r="H75" s="45">
        <v>3</v>
      </c>
      <c r="I75" s="45">
        <v>5</v>
      </c>
      <c r="J75" s="81">
        <v>0</v>
      </c>
      <c r="K75" s="82"/>
      <c r="L75" s="44">
        <v>0</v>
      </c>
      <c r="M75" s="44">
        <v>0</v>
      </c>
      <c r="N75" s="45">
        <v>2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f>SUM(D75:U75)</f>
        <v>13</v>
      </c>
      <c r="W75" s="27"/>
    </row>
    <row r="76" spans="1:23" ht="18.75" customHeight="1" x14ac:dyDescent="0.25">
      <c r="A76" s="26"/>
      <c r="B76" s="93"/>
      <c r="C76" s="43" t="s">
        <v>51</v>
      </c>
      <c r="D76" s="44">
        <v>0</v>
      </c>
      <c r="E76" s="44">
        <v>0</v>
      </c>
      <c r="F76" s="44">
        <v>0</v>
      </c>
      <c r="G76" s="44">
        <v>0</v>
      </c>
      <c r="H76" s="45">
        <v>1</v>
      </c>
      <c r="I76" s="44">
        <v>0</v>
      </c>
      <c r="J76" s="81">
        <v>0</v>
      </c>
      <c r="K76" s="82"/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f>SUM(D76:U76)</f>
        <v>1</v>
      </c>
      <c r="W76" s="27"/>
    </row>
    <row r="77" spans="1:23" ht="18.75" customHeight="1" x14ac:dyDescent="0.25">
      <c r="A77" s="26"/>
      <c r="B77" s="93"/>
      <c r="C77" s="43" t="s">
        <v>50</v>
      </c>
      <c r="D77" s="44">
        <v>0</v>
      </c>
      <c r="E77" s="44">
        <v>0</v>
      </c>
      <c r="F77" s="44">
        <v>0</v>
      </c>
      <c r="G77" s="44">
        <v>0</v>
      </c>
      <c r="H77" s="45">
        <v>11</v>
      </c>
      <c r="I77" s="44">
        <v>0</v>
      </c>
      <c r="J77" s="81">
        <v>0</v>
      </c>
      <c r="K77" s="82"/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f>SUM(D77:U77)</f>
        <v>11</v>
      </c>
      <c r="W77" s="27"/>
    </row>
    <row r="78" spans="1:23" ht="18.75" customHeight="1" x14ac:dyDescent="0.25">
      <c r="A78" s="26"/>
      <c r="B78" s="93"/>
      <c r="C78" s="46" t="s">
        <v>52</v>
      </c>
      <c r="D78" s="47">
        <f>SUM(D73:D77)</f>
        <v>2</v>
      </c>
      <c r="E78" s="47">
        <f t="shared" ref="E78:V78" si="22">SUM(E73:E77)</f>
        <v>16</v>
      </c>
      <c r="F78" s="47">
        <f t="shared" si="22"/>
        <v>24</v>
      </c>
      <c r="G78" s="47">
        <f t="shared" si="22"/>
        <v>10</v>
      </c>
      <c r="H78" s="47">
        <f t="shared" si="22"/>
        <v>93</v>
      </c>
      <c r="I78" s="47">
        <f t="shared" si="22"/>
        <v>60</v>
      </c>
      <c r="J78" s="83">
        <f t="shared" si="22"/>
        <v>1</v>
      </c>
      <c r="K78" s="84"/>
      <c r="L78" s="47">
        <f t="shared" si="22"/>
        <v>0</v>
      </c>
      <c r="M78" s="47">
        <f t="shared" si="22"/>
        <v>2</v>
      </c>
      <c r="N78" s="47">
        <f t="shared" si="22"/>
        <v>12</v>
      </c>
      <c r="O78" s="47">
        <f t="shared" si="22"/>
        <v>0</v>
      </c>
      <c r="P78" s="47">
        <f t="shared" si="22"/>
        <v>3</v>
      </c>
      <c r="Q78" s="47">
        <f t="shared" si="22"/>
        <v>0</v>
      </c>
      <c r="R78" s="47">
        <f t="shared" si="22"/>
        <v>1</v>
      </c>
      <c r="S78" s="47">
        <f t="shared" si="22"/>
        <v>0</v>
      </c>
      <c r="T78" s="47">
        <f t="shared" si="22"/>
        <v>1</v>
      </c>
      <c r="U78" s="47">
        <f t="shared" si="22"/>
        <v>0</v>
      </c>
      <c r="V78" s="47">
        <f t="shared" si="22"/>
        <v>225</v>
      </c>
      <c r="W78" s="27"/>
    </row>
    <row r="79" spans="1:23" ht="18.75" customHeight="1" x14ac:dyDescent="0.25">
      <c r="A79" s="26"/>
      <c r="B79" s="93" t="s">
        <v>20</v>
      </c>
      <c r="C79" s="51" t="s">
        <v>49</v>
      </c>
      <c r="D79" s="44">
        <v>0</v>
      </c>
      <c r="E79" s="52">
        <v>2</v>
      </c>
      <c r="F79" s="44">
        <v>0</v>
      </c>
      <c r="G79" s="44">
        <v>0</v>
      </c>
      <c r="H79" s="44">
        <v>0</v>
      </c>
      <c r="I79" s="44">
        <v>0</v>
      </c>
      <c r="J79" s="81">
        <v>0</v>
      </c>
      <c r="K79" s="82"/>
      <c r="L79" s="44">
        <v>0</v>
      </c>
      <c r="M79" s="52">
        <v>1</v>
      </c>
      <c r="N79" s="44">
        <v>0</v>
      </c>
      <c r="O79" s="52">
        <v>1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53">
        <f>SUM(D79:U79)</f>
        <v>4</v>
      </c>
      <c r="W79" s="27"/>
    </row>
    <row r="80" spans="1:23" ht="18.75" customHeight="1" x14ac:dyDescent="0.25">
      <c r="A80" s="26"/>
      <c r="B80" s="93"/>
      <c r="C80" s="43" t="s">
        <v>46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81">
        <v>0</v>
      </c>
      <c r="K80" s="82"/>
      <c r="L80" s="44">
        <v>0</v>
      </c>
      <c r="M80" s="44">
        <v>0</v>
      </c>
      <c r="N80" s="45">
        <v>1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f>SUM(D80:U80)</f>
        <v>1</v>
      </c>
      <c r="W80" s="27"/>
    </row>
    <row r="81" spans="1:23" ht="18.75" customHeight="1" x14ac:dyDescent="0.25">
      <c r="A81" s="26"/>
      <c r="B81" s="93"/>
      <c r="C81" s="46" t="s">
        <v>52</v>
      </c>
      <c r="D81" s="47">
        <f>+D79+D80</f>
        <v>0</v>
      </c>
      <c r="E81" s="47">
        <f t="shared" ref="E81:V81" si="23">+E79+E80</f>
        <v>2</v>
      </c>
      <c r="F81" s="47">
        <f t="shared" si="23"/>
        <v>0</v>
      </c>
      <c r="G81" s="47">
        <f t="shared" si="23"/>
        <v>0</v>
      </c>
      <c r="H81" s="47">
        <f t="shared" si="23"/>
        <v>0</v>
      </c>
      <c r="I81" s="47">
        <f t="shared" si="23"/>
        <v>0</v>
      </c>
      <c r="J81" s="83">
        <f t="shared" si="23"/>
        <v>0</v>
      </c>
      <c r="K81" s="84"/>
      <c r="L81" s="47">
        <f t="shared" si="23"/>
        <v>0</v>
      </c>
      <c r="M81" s="47">
        <f t="shared" si="23"/>
        <v>1</v>
      </c>
      <c r="N81" s="47">
        <f t="shared" si="23"/>
        <v>1</v>
      </c>
      <c r="O81" s="47">
        <f t="shared" si="23"/>
        <v>1</v>
      </c>
      <c r="P81" s="47">
        <f t="shared" si="23"/>
        <v>0</v>
      </c>
      <c r="Q81" s="47">
        <f t="shared" si="23"/>
        <v>0</v>
      </c>
      <c r="R81" s="47">
        <f t="shared" si="23"/>
        <v>0</v>
      </c>
      <c r="S81" s="47">
        <f t="shared" si="23"/>
        <v>0</v>
      </c>
      <c r="T81" s="47">
        <f t="shared" si="23"/>
        <v>0</v>
      </c>
      <c r="U81" s="47">
        <f t="shared" si="23"/>
        <v>0</v>
      </c>
      <c r="V81" s="47">
        <f t="shared" si="23"/>
        <v>5</v>
      </c>
      <c r="W81" s="27"/>
    </row>
    <row r="82" spans="1:23" ht="18.75" customHeight="1" x14ac:dyDescent="0.25">
      <c r="A82" s="26"/>
      <c r="B82" s="93" t="s">
        <v>21</v>
      </c>
      <c r="C82" s="51" t="s">
        <v>49</v>
      </c>
      <c r="D82" s="44">
        <v>0</v>
      </c>
      <c r="E82" s="52">
        <v>2</v>
      </c>
      <c r="F82" s="52">
        <v>4</v>
      </c>
      <c r="G82" s="44">
        <v>0</v>
      </c>
      <c r="H82" s="44">
        <v>0</v>
      </c>
      <c r="I82" s="52">
        <v>2</v>
      </c>
      <c r="J82" s="81">
        <v>0</v>
      </c>
      <c r="K82" s="82"/>
      <c r="L82" s="44">
        <v>0</v>
      </c>
      <c r="M82" s="44">
        <v>0</v>
      </c>
      <c r="N82" s="44">
        <v>0</v>
      </c>
      <c r="O82" s="52">
        <v>2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53">
        <f>SUM(D82:U82)</f>
        <v>10</v>
      </c>
      <c r="W82" s="27"/>
    </row>
    <row r="83" spans="1:23" ht="18.75" customHeight="1" x14ac:dyDescent="0.25">
      <c r="A83" s="26"/>
      <c r="B83" s="93"/>
      <c r="C83" s="43" t="s">
        <v>46</v>
      </c>
      <c r="D83" s="44">
        <v>0</v>
      </c>
      <c r="E83" s="44">
        <v>0</v>
      </c>
      <c r="F83" s="44">
        <v>0</v>
      </c>
      <c r="G83" s="44">
        <v>0</v>
      </c>
      <c r="H83" s="45">
        <v>1</v>
      </c>
      <c r="I83" s="44">
        <v>0</v>
      </c>
      <c r="J83" s="81">
        <v>0</v>
      </c>
      <c r="K83" s="82"/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f>SUM(D83:U83)</f>
        <v>1</v>
      </c>
      <c r="W83" s="27"/>
    </row>
    <row r="84" spans="1:23" ht="18.75" customHeight="1" x14ac:dyDescent="0.25">
      <c r="A84" s="26"/>
      <c r="B84" s="93"/>
      <c r="C84" s="46" t="s">
        <v>52</v>
      </c>
      <c r="D84" s="47">
        <f>+D82+D83</f>
        <v>0</v>
      </c>
      <c r="E84" s="47">
        <f t="shared" ref="E84:V84" si="24">+E82+E83</f>
        <v>2</v>
      </c>
      <c r="F84" s="47">
        <f t="shared" si="24"/>
        <v>4</v>
      </c>
      <c r="G84" s="47">
        <f t="shared" si="24"/>
        <v>0</v>
      </c>
      <c r="H84" s="47">
        <f t="shared" si="24"/>
        <v>1</v>
      </c>
      <c r="I84" s="47">
        <f t="shared" si="24"/>
        <v>2</v>
      </c>
      <c r="J84" s="83">
        <f t="shared" si="24"/>
        <v>0</v>
      </c>
      <c r="K84" s="84"/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2</v>
      </c>
      <c r="P84" s="47">
        <f t="shared" si="24"/>
        <v>0</v>
      </c>
      <c r="Q84" s="47">
        <f t="shared" si="24"/>
        <v>0</v>
      </c>
      <c r="R84" s="47">
        <f t="shared" si="24"/>
        <v>0</v>
      </c>
      <c r="S84" s="47">
        <f t="shared" si="24"/>
        <v>0</v>
      </c>
      <c r="T84" s="47">
        <f t="shared" si="24"/>
        <v>0</v>
      </c>
      <c r="U84" s="47">
        <f t="shared" si="24"/>
        <v>0</v>
      </c>
      <c r="V84" s="47">
        <f t="shared" si="24"/>
        <v>11</v>
      </c>
      <c r="W84" s="27"/>
    </row>
    <row r="85" spans="1:23" ht="18.75" customHeight="1" x14ac:dyDescent="0.25">
      <c r="A85" s="26"/>
      <c r="B85" s="93" t="s">
        <v>22</v>
      </c>
      <c r="C85" s="51" t="s">
        <v>55</v>
      </c>
      <c r="D85" s="44">
        <v>0</v>
      </c>
      <c r="E85" s="44">
        <v>0</v>
      </c>
      <c r="F85" s="44">
        <v>0</v>
      </c>
      <c r="G85" s="44">
        <v>0</v>
      </c>
      <c r="H85" s="52">
        <v>1</v>
      </c>
      <c r="I85" s="52">
        <v>1</v>
      </c>
      <c r="J85" s="81">
        <v>0</v>
      </c>
      <c r="K85" s="82"/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53">
        <f>SUM(D85:U85)</f>
        <v>2</v>
      </c>
      <c r="W85" s="27"/>
    </row>
    <row r="86" spans="1:23" ht="18.75" customHeight="1" x14ac:dyDescent="0.25">
      <c r="A86" s="26"/>
      <c r="B86" s="93"/>
      <c r="C86" s="46" t="s">
        <v>52</v>
      </c>
      <c r="D86" s="47">
        <f>+D85</f>
        <v>0</v>
      </c>
      <c r="E86" s="47">
        <f t="shared" ref="E86:V86" si="25">+E85</f>
        <v>0</v>
      </c>
      <c r="F86" s="47">
        <f t="shared" si="25"/>
        <v>0</v>
      </c>
      <c r="G86" s="47">
        <f t="shared" si="25"/>
        <v>0</v>
      </c>
      <c r="H86" s="47">
        <f t="shared" si="25"/>
        <v>1</v>
      </c>
      <c r="I86" s="47">
        <f t="shared" si="25"/>
        <v>1</v>
      </c>
      <c r="J86" s="83">
        <f t="shared" si="25"/>
        <v>0</v>
      </c>
      <c r="K86" s="84"/>
      <c r="L86" s="47">
        <f t="shared" si="25"/>
        <v>0</v>
      </c>
      <c r="M86" s="47">
        <f t="shared" si="25"/>
        <v>0</v>
      </c>
      <c r="N86" s="47">
        <f t="shared" si="25"/>
        <v>0</v>
      </c>
      <c r="O86" s="47">
        <f t="shared" si="25"/>
        <v>0</v>
      </c>
      <c r="P86" s="47">
        <f t="shared" si="25"/>
        <v>0</v>
      </c>
      <c r="Q86" s="47">
        <f t="shared" si="25"/>
        <v>0</v>
      </c>
      <c r="R86" s="47">
        <f t="shared" si="25"/>
        <v>0</v>
      </c>
      <c r="S86" s="47">
        <f t="shared" si="25"/>
        <v>0</v>
      </c>
      <c r="T86" s="47">
        <f t="shared" si="25"/>
        <v>0</v>
      </c>
      <c r="U86" s="47">
        <f t="shared" si="25"/>
        <v>0</v>
      </c>
      <c r="V86" s="47">
        <f t="shared" si="25"/>
        <v>2</v>
      </c>
      <c r="W86" s="27"/>
    </row>
    <row r="87" spans="1:23" ht="18.75" customHeight="1" x14ac:dyDescent="0.25">
      <c r="A87" s="26"/>
      <c r="B87" s="93" t="s">
        <v>23</v>
      </c>
      <c r="C87" s="51" t="s">
        <v>49</v>
      </c>
      <c r="D87" s="44">
        <v>0</v>
      </c>
      <c r="E87" s="52">
        <v>1</v>
      </c>
      <c r="F87" s="44">
        <v>0</v>
      </c>
      <c r="G87" s="52">
        <v>1</v>
      </c>
      <c r="H87" s="44">
        <v>0</v>
      </c>
      <c r="I87" s="52">
        <v>4</v>
      </c>
      <c r="J87" s="81">
        <v>1</v>
      </c>
      <c r="K87" s="82"/>
      <c r="L87" s="44">
        <v>0</v>
      </c>
      <c r="M87" s="52">
        <v>2</v>
      </c>
      <c r="N87" s="44">
        <v>0</v>
      </c>
      <c r="O87" s="44">
        <v>0</v>
      </c>
      <c r="P87" s="52">
        <v>1</v>
      </c>
      <c r="Q87" s="44">
        <v>0</v>
      </c>
      <c r="R87" s="44">
        <v>0</v>
      </c>
      <c r="S87" s="44">
        <v>0</v>
      </c>
      <c r="T87" s="44">
        <v>0</v>
      </c>
      <c r="U87" s="52">
        <v>1</v>
      </c>
      <c r="V87" s="53">
        <f>SUM(D87:U87)</f>
        <v>11</v>
      </c>
      <c r="W87" s="27"/>
    </row>
    <row r="88" spans="1:23" ht="18.75" customHeight="1" x14ac:dyDescent="0.25">
      <c r="A88" s="26"/>
      <c r="B88" s="93"/>
      <c r="C88" s="43" t="s">
        <v>50</v>
      </c>
      <c r="D88" s="44">
        <v>0</v>
      </c>
      <c r="E88" s="44">
        <v>0</v>
      </c>
      <c r="F88" s="45">
        <v>1</v>
      </c>
      <c r="G88" s="44">
        <v>0</v>
      </c>
      <c r="H88" s="44">
        <v>0</v>
      </c>
      <c r="I88" s="44">
        <v>0</v>
      </c>
      <c r="J88" s="81">
        <v>0</v>
      </c>
      <c r="K88" s="82"/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f>SUM(D88:U88)</f>
        <v>1</v>
      </c>
      <c r="W88" s="27"/>
    </row>
    <row r="89" spans="1:23" ht="18.75" customHeight="1" x14ac:dyDescent="0.25">
      <c r="A89" s="26"/>
      <c r="B89" s="93"/>
      <c r="C89" s="46" t="s">
        <v>52</v>
      </c>
      <c r="D89" s="47">
        <f t="shared" ref="D89:V89" si="26">+D88+D87</f>
        <v>0</v>
      </c>
      <c r="E89" s="47">
        <f t="shared" si="26"/>
        <v>1</v>
      </c>
      <c r="F89" s="47">
        <f t="shared" si="26"/>
        <v>1</v>
      </c>
      <c r="G89" s="47">
        <f t="shared" si="26"/>
        <v>1</v>
      </c>
      <c r="H89" s="47">
        <f t="shared" si="26"/>
        <v>0</v>
      </c>
      <c r="I89" s="47">
        <f t="shared" si="26"/>
        <v>4</v>
      </c>
      <c r="J89" s="83">
        <f t="shared" si="26"/>
        <v>1</v>
      </c>
      <c r="K89" s="84"/>
      <c r="L89" s="47">
        <f t="shared" si="26"/>
        <v>0</v>
      </c>
      <c r="M89" s="47">
        <f t="shared" si="26"/>
        <v>2</v>
      </c>
      <c r="N89" s="47">
        <f t="shared" si="26"/>
        <v>0</v>
      </c>
      <c r="O89" s="47">
        <f t="shared" si="26"/>
        <v>0</v>
      </c>
      <c r="P89" s="47">
        <f t="shared" si="26"/>
        <v>1</v>
      </c>
      <c r="Q89" s="47">
        <f t="shared" si="26"/>
        <v>0</v>
      </c>
      <c r="R89" s="47">
        <f t="shared" si="26"/>
        <v>0</v>
      </c>
      <c r="S89" s="47">
        <f t="shared" si="26"/>
        <v>0</v>
      </c>
      <c r="T89" s="47">
        <f t="shared" si="26"/>
        <v>0</v>
      </c>
      <c r="U89" s="47">
        <f t="shared" si="26"/>
        <v>1</v>
      </c>
      <c r="V89" s="47">
        <f t="shared" si="26"/>
        <v>12</v>
      </c>
      <c r="W89" s="27"/>
    </row>
    <row r="90" spans="1:23" ht="18.75" customHeight="1" x14ac:dyDescent="0.25">
      <c r="A90" s="26"/>
      <c r="B90" s="93" t="s">
        <v>24</v>
      </c>
      <c r="C90" s="51" t="s">
        <v>55</v>
      </c>
      <c r="D90" s="44">
        <v>0</v>
      </c>
      <c r="E90" s="44">
        <v>0</v>
      </c>
      <c r="F90" s="44">
        <v>0</v>
      </c>
      <c r="G90" s="44">
        <v>0</v>
      </c>
      <c r="H90" s="52">
        <v>3</v>
      </c>
      <c r="I90" s="44">
        <v>0</v>
      </c>
      <c r="J90" s="81">
        <v>0</v>
      </c>
      <c r="K90" s="82"/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53">
        <f>SUM(D90:U90)</f>
        <v>3</v>
      </c>
      <c r="W90" s="27"/>
    </row>
    <row r="91" spans="1:23" ht="18.75" customHeight="1" x14ac:dyDescent="0.25">
      <c r="A91" s="26"/>
      <c r="B91" s="93"/>
      <c r="C91" s="43" t="s">
        <v>49</v>
      </c>
      <c r="D91" s="45">
        <v>1</v>
      </c>
      <c r="E91" s="45">
        <v>18</v>
      </c>
      <c r="F91" s="45">
        <v>23</v>
      </c>
      <c r="G91" s="45">
        <v>6</v>
      </c>
      <c r="H91" s="45">
        <v>16</v>
      </c>
      <c r="I91" s="45">
        <v>29</v>
      </c>
      <c r="J91" s="81">
        <v>1</v>
      </c>
      <c r="K91" s="82"/>
      <c r="L91" s="45">
        <v>2</v>
      </c>
      <c r="M91" s="45">
        <v>5</v>
      </c>
      <c r="N91" s="45">
        <v>4</v>
      </c>
      <c r="O91" s="45">
        <v>1</v>
      </c>
      <c r="P91" s="44">
        <v>0</v>
      </c>
      <c r="Q91" s="44">
        <v>0</v>
      </c>
      <c r="R91" s="45">
        <v>2</v>
      </c>
      <c r="S91" s="45">
        <v>1</v>
      </c>
      <c r="T91" s="44">
        <v>0</v>
      </c>
      <c r="U91" s="44">
        <v>0</v>
      </c>
      <c r="V91" s="44">
        <f>SUM(D91:U91)</f>
        <v>109</v>
      </c>
      <c r="W91" s="27"/>
    </row>
    <row r="92" spans="1:23" ht="18.75" customHeight="1" x14ac:dyDescent="0.25">
      <c r="A92" s="26"/>
      <c r="B92" s="93"/>
      <c r="C92" s="43" t="s">
        <v>50</v>
      </c>
      <c r="D92" s="44">
        <v>0</v>
      </c>
      <c r="E92" s="44">
        <v>0</v>
      </c>
      <c r="F92" s="44">
        <v>0</v>
      </c>
      <c r="G92" s="44">
        <v>0</v>
      </c>
      <c r="H92" s="45">
        <v>1</v>
      </c>
      <c r="I92" s="45">
        <v>1</v>
      </c>
      <c r="J92" s="81">
        <v>0</v>
      </c>
      <c r="K92" s="82"/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f>SUM(D92:U92)</f>
        <v>2</v>
      </c>
      <c r="W92" s="27"/>
    </row>
    <row r="93" spans="1:23" ht="18.75" customHeight="1" x14ac:dyDescent="0.25">
      <c r="A93" s="26"/>
      <c r="B93" s="93"/>
      <c r="C93" s="46" t="s">
        <v>52</v>
      </c>
      <c r="D93" s="47">
        <f t="shared" ref="D93:J93" si="27">SUM(D90:D92)</f>
        <v>1</v>
      </c>
      <c r="E93" s="47">
        <f t="shared" si="27"/>
        <v>18</v>
      </c>
      <c r="F93" s="47">
        <f t="shared" si="27"/>
        <v>23</v>
      </c>
      <c r="G93" s="47">
        <f t="shared" si="27"/>
        <v>6</v>
      </c>
      <c r="H93" s="47">
        <f t="shared" si="27"/>
        <v>20</v>
      </c>
      <c r="I93" s="47">
        <f t="shared" si="27"/>
        <v>30</v>
      </c>
      <c r="J93" s="83">
        <f t="shared" si="27"/>
        <v>1</v>
      </c>
      <c r="K93" s="84"/>
      <c r="L93" s="47">
        <f t="shared" ref="L93:V93" si="28">SUM(L90:L92)</f>
        <v>2</v>
      </c>
      <c r="M93" s="47">
        <f t="shared" si="28"/>
        <v>5</v>
      </c>
      <c r="N93" s="47">
        <f t="shared" si="28"/>
        <v>4</v>
      </c>
      <c r="O93" s="47">
        <f t="shared" si="28"/>
        <v>1</v>
      </c>
      <c r="P93" s="47">
        <f t="shared" si="28"/>
        <v>0</v>
      </c>
      <c r="Q93" s="47">
        <f t="shared" si="28"/>
        <v>0</v>
      </c>
      <c r="R93" s="47">
        <f t="shared" si="28"/>
        <v>2</v>
      </c>
      <c r="S93" s="47">
        <f t="shared" si="28"/>
        <v>1</v>
      </c>
      <c r="T93" s="47">
        <f t="shared" si="28"/>
        <v>0</v>
      </c>
      <c r="U93" s="47">
        <f t="shared" si="28"/>
        <v>0</v>
      </c>
      <c r="V93" s="47">
        <f t="shared" si="28"/>
        <v>114</v>
      </c>
      <c r="W93" s="27"/>
    </row>
    <row r="94" spans="1:23" ht="18.75" customHeight="1" x14ac:dyDescent="0.25">
      <c r="A94" s="26"/>
      <c r="B94" s="85" t="s">
        <v>25</v>
      </c>
      <c r="C94" s="51" t="s">
        <v>55</v>
      </c>
      <c r="D94" s="44">
        <v>0</v>
      </c>
      <c r="E94" s="52">
        <v>2</v>
      </c>
      <c r="F94" s="44">
        <v>0</v>
      </c>
      <c r="G94" s="44">
        <v>0</v>
      </c>
      <c r="H94" s="52">
        <v>2</v>
      </c>
      <c r="I94" s="44">
        <v>0</v>
      </c>
      <c r="J94" s="81">
        <v>0</v>
      </c>
      <c r="K94" s="82"/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53">
        <f>SUM(D94:U94)</f>
        <v>4</v>
      </c>
      <c r="W94" s="27"/>
    </row>
    <row r="95" spans="1:23" ht="18.75" customHeight="1" x14ac:dyDescent="0.25">
      <c r="A95" s="26"/>
      <c r="B95" s="85"/>
      <c r="C95" s="46" t="s">
        <v>52</v>
      </c>
      <c r="D95" s="47">
        <f>+D94</f>
        <v>0</v>
      </c>
      <c r="E95" s="47">
        <f t="shared" ref="E95:V95" si="29">+E94</f>
        <v>2</v>
      </c>
      <c r="F95" s="47">
        <f t="shared" si="29"/>
        <v>0</v>
      </c>
      <c r="G95" s="47">
        <f t="shared" si="29"/>
        <v>0</v>
      </c>
      <c r="H95" s="47">
        <f t="shared" si="29"/>
        <v>2</v>
      </c>
      <c r="I95" s="47">
        <f t="shared" si="29"/>
        <v>0</v>
      </c>
      <c r="J95" s="83">
        <f t="shared" si="29"/>
        <v>0</v>
      </c>
      <c r="K95" s="84"/>
      <c r="L95" s="47">
        <f t="shared" si="29"/>
        <v>0</v>
      </c>
      <c r="M95" s="47">
        <f t="shared" si="29"/>
        <v>0</v>
      </c>
      <c r="N95" s="47">
        <f t="shared" si="29"/>
        <v>0</v>
      </c>
      <c r="O95" s="47">
        <f t="shared" si="29"/>
        <v>0</v>
      </c>
      <c r="P95" s="47">
        <f t="shared" si="29"/>
        <v>0</v>
      </c>
      <c r="Q95" s="47">
        <f t="shared" si="29"/>
        <v>0</v>
      </c>
      <c r="R95" s="47">
        <f t="shared" si="29"/>
        <v>0</v>
      </c>
      <c r="S95" s="47">
        <f t="shared" si="29"/>
        <v>0</v>
      </c>
      <c r="T95" s="47">
        <f t="shared" si="29"/>
        <v>0</v>
      </c>
      <c r="U95" s="47">
        <f t="shared" si="29"/>
        <v>0</v>
      </c>
      <c r="V95" s="47">
        <f t="shared" si="29"/>
        <v>4</v>
      </c>
      <c r="W95" s="27"/>
    </row>
    <row r="96" spans="1:23" ht="18.75" customHeight="1" x14ac:dyDescent="0.25">
      <c r="A96" s="26"/>
      <c r="B96" s="85" t="s">
        <v>26</v>
      </c>
      <c r="C96" s="51" t="s">
        <v>46</v>
      </c>
      <c r="D96" s="44">
        <v>0</v>
      </c>
      <c r="E96" s="44">
        <v>0</v>
      </c>
      <c r="F96" s="52">
        <v>1</v>
      </c>
      <c r="G96" s="44">
        <v>0</v>
      </c>
      <c r="H96" s="44">
        <v>0</v>
      </c>
      <c r="I96" s="44">
        <v>0</v>
      </c>
      <c r="J96" s="81">
        <v>0</v>
      </c>
      <c r="K96" s="82"/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53">
        <f>SUM(D96:U96)</f>
        <v>1</v>
      </c>
      <c r="W96" s="27"/>
    </row>
    <row r="97" spans="1:23" ht="18.75" customHeight="1" x14ac:dyDescent="0.25">
      <c r="A97" s="26"/>
      <c r="B97" s="85"/>
      <c r="C97" s="46" t="s">
        <v>52</v>
      </c>
      <c r="D97" s="47">
        <f>+D96</f>
        <v>0</v>
      </c>
      <c r="E97" s="47">
        <f t="shared" ref="E97" si="30">+E96</f>
        <v>0</v>
      </c>
      <c r="F97" s="47">
        <f t="shared" ref="F97" si="31">+F96</f>
        <v>1</v>
      </c>
      <c r="G97" s="47">
        <f t="shared" ref="G97" si="32">+G96</f>
        <v>0</v>
      </c>
      <c r="H97" s="47">
        <f t="shared" ref="H97" si="33">+H96</f>
        <v>0</v>
      </c>
      <c r="I97" s="47">
        <f t="shared" ref="I97" si="34">+I96</f>
        <v>0</v>
      </c>
      <c r="J97" s="83">
        <f t="shared" ref="J97" si="35">+J96</f>
        <v>0</v>
      </c>
      <c r="K97" s="84"/>
      <c r="L97" s="47">
        <f t="shared" ref="L97" si="36">+L96</f>
        <v>0</v>
      </c>
      <c r="M97" s="47">
        <f t="shared" ref="M97" si="37">+M96</f>
        <v>0</v>
      </c>
      <c r="N97" s="47">
        <f t="shared" ref="N97" si="38">+N96</f>
        <v>0</v>
      </c>
      <c r="O97" s="47">
        <f t="shared" ref="O97" si="39">+O96</f>
        <v>0</v>
      </c>
      <c r="P97" s="47">
        <f t="shared" ref="P97" si="40">+P96</f>
        <v>0</v>
      </c>
      <c r="Q97" s="47">
        <f t="shared" ref="Q97" si="41">+Q96</f>
        <v>0</v>
      </c>
      <c r="R97" s="47">
        <f t="shared" ref="R97" si="42">+R96</f>
        <v>0</v>
      </c>
      <c r="S97" s="47">
        <f t="shared" ref="S97" si="43">+S96</f>
        <v>0</v>
      </c>
      <c r="T97" s="47">
        <f t="shared" ref="T97" si="44">+T96</f>
        <v>0</v>
      </c>
      <c r="U97" s="47">
        <f t="shared" ref="U97" si="45">+U96</f>
        <v>0</v>
      </c>
      <c r="V97" s="47">
        <f t="shared" ref="V97" si="46">+V96</f>
        <v>1</v>
      </c>
      <c r="W97" s="27"/>
    </row>
    <row r="98" spans="1:23" ht="18.75" customHeight="1" x14ac:dyDescent="0.25">
      <c r="A98" s="26"/>
      <c r="B98" s="85" t="s">
        <v>27</v>
      </c>
      <c r="C98" s="51" t="s">
        <v>49</v>
      </c>
      <c r="D98" s="44">
        <v>0</v>
      </c>
      <c r="E98" s="52">
        <v>2</v>
      </c>
      <c r="F98" s="52">
        <v>2</v>
      </c>
      <c r="G98" s="44">
        <v>0</v>
      </c>
      <c r="H98" s="52">
        <v>4</v>
      </c>
      <c r="I98" s="44">
        <v>0</v>
      </c>
      <c r="J98" s="81">
        <v>0</v>
      </c>
      <c r="K98" s="82"/>
      <c r="L98" s="44">
        <v>0</v>
      </c>
      <c r="M98" s="44">
        <v>0</v>
      </c>
      <c r="N98" s="52">
        <v>1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53">
        <f>SUM(D98:U98)</f>
        <v>9</v>
      </c>
      <c r="W98" s="27"/>
    </row>
    <row r="99" spans="1:23" ht="18.75" customHeight="1" x14ac:dyDescent="0.25">
      <c r="A99" s="26"/>
      <c r="B99" s="85"/>
      <c r="C99" s="46" t="s">
        <v>52</v>
      </c>
      <c r="D99" s="47">
        <f>+D98</f>
        <v>0</v>
      </c>
      <c r="E99" s="47">
        <f t="shared" ref="E99" si="47">+E98</f>
        <v>2</v>
      </c>
      <c r="F99" s="47">
        <f t="shared" ref="F99" si="48">+F98</f>
        <v>2</v>
      </c>
      <c r="G99" s="47">
        <f t="shared" ref="G99" si="49">+G98</f>
        <v>0</v>
      </c>
      <c r="H99" s="47">
        <f t="shared" ref="H99" si="50">+H98</f>
        <v>4</v>
      </c>
      <c r="I99" s="47">
        <f t="shared" ref="I99" si="51">+I98</f>
        <v>0</v>
      </c>
      <c r="J99" s="83">
        <f t="shared" ref="J99" si="52">+J98</f>
        <v>0</v>
      </c>
      <c r="K99" s="84"/>
      <c r="L99" s="47">
        <f t="shared" ref="L99" si="53">+L98</f>
        <v>0</v>
      </c>
      <c r="M99" s="47">
        <f t="shared" ref="M99" si="54">+M98</f>
        <v>0</v>
      </c>
      <c r="N99" s="47">
        <f t="shared" ref="N99" si="55">+N98</f>
        <v>1</v>
      </c>
      <c r="O99" s="47">
        <f t="shared" ref="O99" si="56">+O98</f>
        <v>0</v>
      </c>
      <c r="P99" s="47">
        <f t="shared" ref="P99" si="57">+P98</f>
        <v>0</v>
      </c>
      <c r="Q99" s="47">
        <f t="shared" ref="Q99" si="58">+Q98</f>
        <v>0</v>
      </c>
      <c r="R99" s="47">
        <f t="shared" ref="R99" si="59">+R98</f>
        <v>0</v>
      </c>
      <c r="S99" s="47">
        <f t="shared" ref="S99" si="60">+S98</f>
        <v>0</v>
      </c>
      <c r="T99" s="47">
        <f t="shared" ref="T99" si="61">+T98</f>
        <v>0</v>
      </c>
      <c r="U99" s="47">
        <f t="shared" ref="U99" si="62">+U98</f>
        <v>0</v>
      </c>
      <c r="V99" s="47">
        <f t="shared" ref="V99" si="63">+V98</f>
        <v>9</v>
      </c>
      <c r="W99" s="27"/>
    </row>
    <row r="100" spans="1:23" ht="18.75" customHeight="1" x14ac:dyDescent="0.25">
      <c r="A100" s="26"/>
      <c r="B100" s="85" t="s">
        <v>28</v>
      </c>
      <c r="C100" s="51" t="s">
        <v>55</v>
      </c>
      <c r="D100" s="44">
        <v>0</v>
      </c>
      <c r="E100" s="52">
        <v>5</v>
      </c>
      <c r="F100" s="52">
        <v>1</v>
      </c>
      <c r="G100" s="44">
        <v>0</v>
      </c>
      <c r="H100" s="52">
        <v>2</v>
      </c>
      <c r="I100" s="44">
        <v>0</v>
      </c>
      <c r="J100" s="81">
        <v>0</v>
      </c>
      <c r="K100" s="82"/>
      <c r="L100" s="44">
        <v>0</v>
      </c>
      <c r="M100" s="52">
        <v>1</v>
      </c>
      <c r="N100" s="52">
        <v>2</v>
      </c>
      <c r="O100" s="52">
        <v>10</v>
      </c>
      <c r="P100" s="44">
        <v>0</v>
      </c>
      <c r="Q100" s="44">
        <v>0</v>
      </c>
      <c r="R100" s="52">
        <v>2</v>
      </c>
      <c r="S100" s="44">
        <v>0</v>
      </c>
      <c r="T100" s="52">
        <v>1</v>
      </c>
      <c r="U100" s="44">
        <v>0</v>
      </c>
      <c r="V100" s="53">
        <f>SUM(D100:U100)</f>
        <v>24</v>
      </c>
      <c r="W100" s="27"/>
    </row>
    <row r="101" spans="1:23" ht="18.75" customHeight="1" x14ac:dyDescent="0.25">
      <c r="A101" s="26"/>
      <c r="B101" s="85"/>
      <c r="C101" s="43" t="s">
        <v>50</v>
      </c>
      <c r="D101" s="44">
        <v>0</v>
      </c>
      <c r="E101" s="44">
        <v>0</v>
      </c>
      <c r="F101" s="44">
        <v>0</v>
      </c>
      <c r="G101" s="44">
        <v>0</v>
      </c>
      <c r="H101" s="45">
        <v>1</v>
      </c>
      <c r="I101" s="44">
        <v>0</v>
      </c>
      <c r="J101" s="81">
        <v>0</v>
      </c>
      <c r="K101" s="82"/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f>SUM(D101:U101)</f>
        <v>1</v>
      </c>
      <c r="W101" s="27"/>
    </row>
    <row r="102" spans="1:23" ht="18.75" customHeight="1" x14ac:dyDescent="0.25">
      <c r="A102" s="26"/>
      <c r="B102" s="85"/>
      <c r="C102" s="46" t="s">
        <v>52</v>
      </c>
      <c r="D102" s="47">
        <f t="shared" ref="D102:V102" si="64">+D101+D100</f>
        <v>0</v>
      </c>
      <c r="E102" s="47">
        <f t="shared" si="64"/>
        <v>5</v>
      </c>
      <c r="F102" s="47">
        <f t="shared" si="64"/>
        <v>1</v>
      </c>
      <c r="G102" s="47">
        <f t="shared" si="64"/>
        <v>0</v>
      </c>
      <c r="H102" s="47">
        <f t="shared" si="64"/>
        <v>3</v>
      </c>
      <c r="I102" s="47">
        <f t="shared" si="64"/>
        <v>0</v>
      </c>
      <c r="J102" s="83">
        <f t="shared" si="64"/>
        <v>0</v>
      </c>
      <c r="K102" s="84"/>
      <c r="L102" s="47">
        <f t="shared" si="64"/>
        <v>0</v>
      </c>
      <c r="M102" s="47">
        <f t="shared" si="64"/>
        <v>1</v>
      </c>
      <c r="N102" s="47">
        <f t="shared" si="64"/>
        <v>2</v>
      </c>
      <c r="O102" s="47">
        <f t="shared" si="64"/>
        <v>10</v>
      </c>
      <c r="P102" s="47">
        <f t="shared" si="64"/>
        <v>0</v>
      </c>
      <c r="Q102" s="47">
        <f t="shared" si="64"/>
        <v>0</v>
      </c>
      <c r="R102" s="47">
        <f t="shared" si="64"/>
        <v>2</v>
      </c>
      <c r="S102" s="47">
        <f t="shared" si="64"/>
        <v>0</v>
      </c>
      <c r="T102" s="47">
        <f t="shared" si="64"/>
        <v>1</v>
      </c>
      <c r="U102" s="47">
        <f t="shared" si="64"/>
        <v>0</v>
      </c>
      <c r="V102" s="47">
        <f t="shared" si="64"/>
        <v>25</v>
      </c>
      <c r="W102" s="27"/>
    </row>
    <row r="103" spans="1:23" ht="18.75" customHeight="1" x14ac:dyDescent="0.25">
      <c r="A103" s="26"/>
      <c r="B103" s="85" t="s">
        <v>29</v>
      </c>
      <c r="C103" s="51" t="s">
        <v>49</v>
      </c>
      <c r="D103" s="44">
        <v>0</v>
      </c>
      <c r="E103" s="52">
        <v>6</v>
      </c>
      <c r="F103" s="44">
        <v>0</v>
      </c>
      <c r="G103" s="44">
        <v>0</v>
      </c>
      <c r="H103" s="52">
        <v>7</v>
      </c>
      <c r="I103" s="52">
        <v>3</v>
      </c>
      <c r="J103" s="81">
        <v>0</v>
      </c>
      <c r="K103" s="82"/>
      <c r="L103" s="52">
        <v>3</v>
      </c>
      <c r="M103" s="44">
        <v>0</v>
      </c>
      <c r="N103" s="44">
        <v>0</v>
      </c>
      <c r="O103" s="44">
        <v>0</v>
      </c>
      <c r="P103" s="52">
        <v>2</v>
      </c>
      <c r="Q103" s="52">
        <v>4</v>
      </c>
      <c r="R103" s="52">
        <v>2</v>
      </c>
      <c r="S103" s="44">
        <v>0</v>
      </c>
      <c r="T103" s="44">
        <v>0</v>
      </c>
      <c r="U103" s="44">
        <v>0</v>
      </c>
      <c r="V103" s="53">
        <f>SUM(D103:U103)</f>
        <v>27</v>
      </c>
      <c r="W103" s="27"/>
    </row>
    <row r="104" spans="1:23" ht="18.75" customHeight="1" x14ac:dyDescent="0.25">
      <c r="A104" s="26"/>
      <c r="B104" s="85"/>
      <c r="C104" s="46" t="s">
        <v>52</v>
      </c>
      <c r="D104" s="47">
        <f>+D103</f>
        <v>0</v>
      </c>
      <c r="E104" s="47">
        <f t="shared" ref="E104" si="65">+E103</f>
        <v>6</v>
      </c>
      <c r="F104" s="47">
        <f t="shared" ref="F104" si="66">+F103</f>
        <v>0</v>
      </c>
      <c r="G104" s="47">
        <f t="shared" ref="G104" si="67">+G103</f>
        <v>0</v>
      </c>
      <c r="H104" s="47">
        <f t="shared" ref="H104" si="68">+H103</f>
        <v>7</v>
      </c>
      <c r="I104" s="47">
        <f t="shared" ref="I104" si="69">+I103</f>
        <v>3</v>
      </c>
      <c r="J104" s="83">
        <f t="shared" ref="J104" si="70">+J103</f>
        <v>0</v>
      </c>
      <c r="K104" s="84"/>
      <c r="L104" s="47">
        <f t="shared" ref="L104" si="71">+L103</f>
        <v>3</v>
      </c>
      <c r="M104" s="47">
        <f t="shared" ref="M104" si="72">+M103</f>
        <v>0</v>
      </c>
      <c r="N104" s="47">
        <f t="shared" ref="N104" si="73">+N103</f>
        <v>0</v>
      </c>
      <c r="O104" s="47">
        <f t="shared" ref="O104" si="74">+O103</f>
        <v>0</v>
      </c>
      <c r="P104" s="47">
        <f t="shared" ref="P104" si="75">+P103</f>
        <v>2</v>
      </c>
      <c r="Q104" s="47">
        <f t="shared" ref="Q104" si="76">+Q103</f>
        <v>4</v>
      </c>
      <c r="R104" s="47">
        <f t="shared" ref="R104" si="77">+R103</f>
        <v>2</v>
      </c>
      <c r="S104" s="47">
        <f t="shared" ref="S104" si="78">+S103</f>
        <v>0</v>
      </c>
      <c r="T104" s="47">
        <f t="shared" ref="T104" si="79">+T103</f>
        <v>0</v>
      </c>
      <c r="U104" s="47">
        <f t="shared" ref="U104" si="80">+U103</f>
        <v>0</v>
      </c>
      <c r="V104" s="47">
        <f t="shared" ref="V104" si="81">+V103</f>
        <v>27</v>
      </c>
      <c r="W104" s="27"/>
    </row>
    <row r="105" spans="1:23" ht="18.75" customHeight="1" x14ac:dyDescent="0.25">
      <c r="A105" s="26"/>
      <c r="B105" s="85" t="s">
        <v>30</v>
      </c>
      <c r="C105" s="51" t="s">
        <v>49</v>
      </c>
      <c r="D105" s="44">
        <v>0</v>
      </c>
      <c r="E105" s="52">
        <v>3</v>
      </c>
      <c r="F105" s="44">
        <v>0</v>
      </c>
      <c r="G105" s="52">
        <v>1</v>
      </c>
      <c r="H105" s="52">
        <v>6</v>
      </c>
      <c r="I105" s="52">
        <v>4</v>
      </c>
      <c r="J105" s="81">
        <v>2</v>
      </c>
      <c r="K105" s="82"/>
      <c r="L105" s="44">
        <v>0</v>
      </c>
      <c r="M105" s="52">
        <v>1</v>
      </c>
      <c r="N105" s="44">
        <v>0</v>
      </c>
      <c r="O105" s="44">
        <v>0</v>
      </c>
      <c r="P105" s="52">
        <v>5</v>
      </c>
      <c r="Q105" s="44">
        <v>0</v>
      </c>
      <c r="R105" s="52">
        <v>3</v>
      </c>
      <c r="S105" s="44">
        <v>0</v>
      </c>
      <c r="T105" s="44">
        <v>0</v>
      </c>
      <c r="U105" s="44">
        <v>0</v>
      </c>
      <c r="V105" s="53">
        <f>SUM(D105:U105)</f>
        <v>25</v>
      </c>
      <c r="W105" s="27"/>
    </row>
    <row r="106" spans="1:23" ht="18.75" customHeight="1" x14ac:dyDescent="0.25">
      <c r="A106" s="26"/>
      <c r="B106" s="85"/>
      <c r="C106" s="43" t="s">
        <v>46</v>
      </c>
      <c r="D106" s="44">
        <v>0</v>
      </c>
      <c r="E106" s="44">
        <v>0</v>
      </c>
      <c r="F106" s="44">
        <v>0</v>
      </c>
      <c r="G106" s="45">
        <v>2</v>
      </c>
      <c r="H106" s="44">
        <v>0</v>
      </c>
      <c r="I106" s="44">
        <v>0</v>
      </c>
      <c r="J106" s="81">
        <v>0</v>
      </c>
      <c r="K106" s="82"/>
      <c r="L106" s="44">
        <v>0</v>
      </c>
      <c r="M106" s="44">
        <v>0</v>
      </c>
      <c r="N106" s="45">
        <v>1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f>SUM(D106:U106)</f>
        <v>3</v>
      </c>
      <c r="W106" s="27"/>
    </row>
    <row r="107" spans="1:23" ht="18.75" customHeight="1" x14ac:dyDescent="0.25">
      <c r="A107" s="26"/>
      <c r="B107" s="85"/>
      <c r="C107" s="46" t="s">
        <v>52</v>
      </c>
      <c r="D107" s="47">
        <f>+D105+D106</f>
        <v>0</v>
      </c>
      <c r="E107" s="47">
        <f t="shared" ref="E107" si="82">+E105+E106</f>
        <v>3</v>
      </c>
      <c r="F107" s="47">
        <f t="shared" ref="F107" si="83">+F105+F106</f>
        <v>0</v>
      </c>
      <c r="G107" s="47">
        <f t="shared" ref="G107" si="84">+G105+G106</f>
        <v>3</v>
      </c>
      <c r="H107" s="47">
        <f t="shared" ref="H107" si="85">+H105+H106</f>
        <v>6</v>
      </c>
      <c r="I107" s="47">
        <f t="shared" ref="I107" si="86">+I105+I106</f>
        <v>4</v>
      </c>
      <c r="J107" s="83">
        <f t="shared" ref="J107" si="87">+J105+J106</f>
        <v>2</v>
      </c>
      <c r="K107" s="84"/>
      <c r="L107" s="47">
        <f t="shared" ref="L107" si="88">+L105+L106</f>
        <v>0</v>
      </c>
      <c r="M107" s="47">
        <f t="shared" ref="M107" si="89">+M105+M106</f>
        <v>1</v>
      </c>
      <c r="N107" s="47">
        <f t="shared" ref="N107" si="90">+N105+N106</f>
        <v>1</v>
      </c>
      <c r="O107" s="47">
        <f t="shared" ref="O107" si="91">+O105+O106</f>
        <v>0</v>
      </c>
      <c r="P107" s="47">
        <f t="shared" ref="P107" si="92">+P105+P106</f>
        <v>5</v>
      </c>
      <c r="Q107" s="47">
        <f t="shared" ref="Q107" si="93">+Q105+Q106</f>
        <v>0</v>
      </c>
      <c r="R107" s="47">
        <f t="shared" ref="R107" si="94">+R105+R106</f>
        <v>3</v>
      </c>
      <c r="S107" s="47">
        <f t="shared" ref="S107" si="95">+S105+S106</f>
        <v>0</v>
      </c>
      <c r="T107" s="47">
        <f t="shared" ref="T107" si="96">+T105+T106</f>
        <v>0</v>
      </c>
      <c r="U107" s="47">
        <f t="shared" ref="U107" si="97">+U105+U106</f>
        <v>0</v>
      </c>
      <c r="V107" s="47">
        <f t="shared" ref="V107" si="98">+V105+V106</f>
        <v>28</v>
      </c>
      <c r="W107" s="27"/>
    </row>
    <row r="108" spans="1:23" ht="18.75" customHeight="1" x14ac:dyDescent="0.25">
      <c r="A108" s="26"/>
      <c r="B108" s="85" t="s">
        <v>31</v>
      </c>
      <c r="C108" s="51" t="s">
        <v>50</v>
      </c>
      <c r="D108" s="44">
        <v>0</v>
      </c>
      <c r="E108" s="44">
        <v>0</v>
      </c>
      <c r="F108" s="44">
        <v>0</v>
      </c>
      <c r="G108" s="44">
        <v>0</v>
      </c>
      <c r="H108" s="52">
        <v>2</v>
      </c>
      <c r="I108" s="44">
        <v>0</v>
      </c>
      <c r="J108" s="81">
        <v>0</v>
      </c>
      <c r="K108" s="82"/>
      <c r="L108" s="52">
        <v>2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53">
        <f>SUM(D108:U108)</f>
        <v>4</v>
      </c>
      <c r="W108" s="27"/>
    </row>
    <row r="109" spans="1:23" ht="18.75" customHeight="1" x14ac:dyDescent="0.25">
      <c r="A109" s="26"/>
      <c r="B109" s="85"/>
      <c r="C109" s="46" t="s">
        <v>52</v>
      </c>
      <c r="D109" s="47">
        <f>+D108</f>
        <v>0</v>
      </c>
      <c r="E109" s="47">
        <f t="shared" ref="E109" si="99">+E108</f>
        <v>0</v>
      </c>
      <c r="F109" s="47">
        <f t="shared" ref="F109" si="100">+F108</f>
        <v>0</v>
      </c>
      <c r="G109" s="47">
        <f t="shared" ref="G109" si="101">+G108</f>
        <v>0</v>
      </c>
      <c r="H109" s="47">
        <f t="shared" ref="H109" si="102">+H108</f>
        <v>2</v>
      </c>
      <c r="I109" s="47">
        <f t="shared" ref="I109" si="103">+I108</f>
        <v>0</v>
      </c>
      <c r="J109" s="83">
        <f t="shared" ref="J109" si="104">+J108</f>
        <v>0</v>
      </c>
      <c r="K109" s="84"/>
      <c r="L109" s="47">
        <f t="shared" ref="L109" si="105">+L108</f>
        <v>2</v>
      </c>
      <c r="M109" s="47">
        <f t="shared" ref="M109" si="106">+M108</f>
        <v>0</v>
      </c>
      <c r="N109" s="47">
        <f t="shared" ref="N109" si="107">+N108</f>
        <v>0</v>
      </c>
      <c r="O109" s="47">
        <f t="shared" ref="O109" si="108">+O108</f>
        <v>0</v>
      </c>
      <c r="P109" s="47">
        <f t="shared" ref="P109" si="109">+P108</f>
        <v>0</v>
      </c>
      <c r="Q109" s="47">
        <f t="shared" ref="Q109" si="110">+Q108</f>
        <v>0</v>
      </c>
      <c r="R109" s="47">
        <f t="shared" ref="R109" si="111">+R108</f>
        <v>0</v>
      </c>
      <c r="S109" s="47">
        <f t="shared" ref="S109" si="112">+S108</f>
        <v>0</v>
      </c>
      <c r="T109" s="47">
        <f t="shared" ref="T109" si="113">+T108</f>
        <v>0</v>
      </c>
      <c r="U109" s="47">
        <f t="shared" ref="U109" si="114">+U108</f>
        <v>0</v>
      </c>
      <c r="V109" s="47">
        <f t="shared" ref="V109" si="115">+V108</f>
        <v>4</v>
      </c>
      <c r="W109" s="27"/>
    </row>
    <row r="110" spans="1:23" ht="18.75" customHeight="1" x14ac:dyDescent="0.25">
      <c r="A110" s="26"/>
      <c r="B110" s="85" t="s">
        <v>32</v>
      </c>
      <c r="C110" s="51" t="s">
        <v>50</v>
      </c>
      <c r="D110" s="44">
        <v>0</v>
      </c>
      <c r="E110" s="44">
        <v>0</v>
      </c>
      <c r="F110" s="44">
        <v>0</v>
      </c>
      <c r="G110" s="44">
        <v>0</v>
      </c>
      <c r="H110" s="52">
        <v>2</v>
      </c>
      <c r="I110" s="44">
        <v>0</v>
      </c>
      <c r="J110" s="81">
        <v>0</v>
      </c>
      <c r="K110" s="82"/>
      <c r="L110" s="44">
        <v>0</v>
      </c>
      <c r="M110" s="44">
        <v>0</v>
      </c>
      <c r="N110" s="44">
        <v>0</v>
      </c>
      <c r="O110" s="52">
        <v>2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53">
        <f>SUM(D110:U110)</f>
        <v>4</v>
      </c>
      <c r="W110" s="27"/>
    </row>
    <row r="111" spans="1:23" ht="18.75" customHeight="1" x14ac:dyDescent="0.25">
      <c r="A111" s="26"/>
      <c r="B111" s="85"/>
      <c r="C111" s="46" t="s">
        <v>52</v>
      </c>
      <c r="D111" s="47">
        <f>+D110</f>
        <v>0</v>
      </c>
      <c r="E111" s="47">
        <f t="shared" ref="E111" si="116">+E110</f>
        <v>0</v>
      </c>
      <c r="F111" s="47">
        <f t="shared" ref="F111" si="117">+F110</f>
        <v>0</v>
      </c>
      <c r="G111" s="47">
        <f t="shared" ref="G111" si="118">+G110</f>
        <v>0</v>
      </c>
      <c r="H111" s="47">
        <f t="shared" ref="H111" si="119">+H110</f>
        <v>2</v>
      </c>
      <c r="I111" s="47">
        <f t="shared" ref="I111" si="120">+I110</f>
        <v>0</v>
      </c>
      <c r="J111" s="83">
        <f t="shared" ref="J111" si="121">+J110</f>
        <v>0</v>
      </c>
      <c r="K111" s="84"/>
      <c r="L111" s="47">
        <f t="shared" ref="L111" si="122">+L110</f>
        <v>0</v>
      </c>
      <c r="M111" s="47">
        <f t="shared" ref="M111" si="123">+M110</f>
        <v>0</v>
      </c>
      <c r="N111" s="47">
        <f t="shared" ref="N111" si="124">+N110</f>
        <v>0</v>
      </c>
      <c r="O111" s="47">
        <f t="shared" ref="O111" si="125">+O110</f>
        <v>2</v>
      </c>
      <c r="P111" s="47">
        <f t="shared" ref="P111" si="126">+P110</f>
        <v>0</v>
      </c>
      <c r="Q111" s="47">
        <f t="shared" ref="Q111" si="127">+Q110</f>
        <v>0</v>
      </c>
      <c r="R111" s="47">
        <f t="shared" ref="R111" si="128">+R110</f>
        <v>0</v>
      </c>
      <c r="S111" s="47">
        <f t="shared" ref="S111" si="129">+S110</f>
        <v>0</v>
      </c>
      <c r="T111" s="47">
        <f t="shared" ref="T111" si="130">+T110</f>
        <v>0</v>
      </c>
      <c r="U111" s="47">
        <f t="shared" ref="U111" si="131">+U110</f>
        <v>0</v>
      </c>
      <c r="V111" s="47">
        <f t="shared" ref="V111" si="132">+V110</f>
        <v>4</v>
      </c>
      <c r="W111" s="27"/>
    </row>
    <row r="112" spans="1:23" s="1" customFormat="1" ht="18.75" customHeight="1" x14ac:dyDescent="0.25">
      <c r="A112" s="30"/>
      <c r="B112" s="85" t="s">
        <v>33</v>
      </c>
      <c r="C112" s="51" t="s">
        <v>49</v>
      </c>
      <c r="D112" s="52">
        <v>1</v>
      </c>
      <c r="E112" s="52">
        <v>2</v>
      </c>
      <c r="F112" s="52">
        <v>10</v>
      </c>
      <c r="G112" s="52">
        <v>2</v>
      </c>
      <c r="H112" s="52">
        <v>2</v>
      </c>
      <c r="I112" s="52">
        <v>5</v>
      </c>
      <c r="J112" s="81">
        <v>2</v>
      </c>
      <c r="K112" s="82"/>
      <c r="L112" s="52">
        <v>4</v>
      </c>
      <c r="M112" s="44">
        <v>0</v>
      </c>
      <c r="N112" s="44">
        <v>0</v>
      </c>
      <c r="O112" s="52">
        <v>7</v>
      </c>
      <c r="P112" s="52">
        <v>2</v>
      </c>
      <c r="Q112" s="44">
        <v>0</v>
      </c>
      <c r="R112" s="52">
        <v>2</v>
      </c>
      <c r="S112" s="44">
        <v>0</v>
      </c>
      <c r="T112" s="44">
        <v>0</v>
      </c>
      <c r="U112" s="44">
        <v>0</v>
      </c>
      <c r="V112" s="53">
        <f>SUM(D112:U112)</f>
        <v>39</v>
      </c>
      <c r="W112" s="31"/>
    </row>
    <row r="113" spans="1:23" s="1" customFormat="1" ht="18.75" customHeight="1" x14ac:dyDescent="0.25">
      <c r="A113" s="30"/>
      <c r="B113" s="85"/>
      <c r="C113" s="46" t="s">
        <v>52</v>
      </c>
      <c r="D113" s="47">
        <f>+D112</f>
        <v>1</v>
      </c>
      <c r="E113" s="47">
        <f t="shared" ref="E113" si="133">+E112</f>
        <v>2</v>
      </c>
      <c r="F113" s="47">
        <f t="shared" ref="F113" si="134">+F112</f>
        <v>10</v>
      </c>
      <c r="G113" s="47">
        <f t="shared" ref="G113" si="135">+G112</f>
        <v>2</v>
      </c>
      <c r="H113" s="47">
        <f t="shared" ref="H113" si="136">+H112</f>
        <v>2</v>
      </c>
      <c r="I113" s="47">
        <f t="shared" ref="I113" si="137">+I112</f>
        <v>5</v>
      </c>
      <c r="J113" s="83">
        <f t="shared" ref="J113" si="138">+J112</f>
        <v>2</v>
      </c>
      <c r="K113" s="84"/>
      <c r="L113" s="47">
        <f t="shared" ref="L113" si="139">+L112</f>
        <v>4</v>
      </c>
      <c r="M113" s="47">
        <f t="shared" ref="M113" si="140">+M112</f>
        <v>0</v>
      </c>
      <c r="N113" s="47">
        <f t="shared" ref="N113" si="141">+N112</f>
        <v>0</v>
      </c>
      <c r="O113" s="47">
        <f t="shared" ref="O113" si="142">+O112</f>
        <v>7</v>
      </c>
      <c r="P113" s="47">
        <f t="shared" ref="P113" si="143">+P112</f>
        <v>2</v>
      </c>
      <c r="Q113" s="47">
        <f t="shared" ref="Q113" si="144">+Q112</f>
        <v>0</v>
      </c>
      <c r="R113" s="47">
        <f t="shared" ref="R113" si="145">+R112</f>
        <v>2</v>
      </c>
      <c r="S113" s="47">
        <f t="shared" ref="S113" si="146">+S112</f>
        <v>0</v>
      </c>
      <c r="T113" s="47">
        <f t="shared" ref="T113" si="147">+T112</f>
        <v>0</v>
      </c>
      <c r="U113" s="47">
        <f t="shared" ref="U113" si="148">+U112</f>
        <v>0</v>
      </c>
      <c r="V113" s="54">
        <f t="shared" ref="V113" si="149">+V112</f>
        <v>39</v>
      </c>
      <c r="W113" s="31"/>
    </row>
    <row r="114" spans="1:23" ht="18.75" customHeight="1" x14ac:dyDescent="0.25">
      <c r="A114" s="26"/>
      <c r="B114" s="93" t="s">
        <v>34</v>
      </c>
      <c r="C114" s="51" t="s">
        <v>55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81">
        <v>0</v>
      </c>
      <c r="K114" s="82"/>
      <c r="L114" s="44">
        <v>0</v>
      </c>
      <c r="M114" s="52">
        <v>1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f>SUM(D114:U114)</f>
        <v>1</v>
      </c>
      <c r="W114" s="27"/>
    </row>
    <row r="115" spans="1:23" ht="18.75" customHeight="1" x14ac:dyDescent="0.25">
      <c r="A115" s="26"/>
      <c r="B115" s="93"/>
      <c r="C115" s="43" t="s">
        <v>49</v>
      </c>
      <c r="D115" s="45">
        <v>1</v>
      </c>
      <c r="E115" s="45">
        <v>5</v>
      </c>
      <c r="F115" s="45">
        <v>7</v>
      </c>
      <c r="G115" s="44">
        <v>0</v>
      </c>
      <c r="H115" s="45">
        <v>4</v>
      </c>
      <c r="I115" s="45">
        <v>15</v>
      </c>
      <c r="J115" s="81">
        <v>0</v>
      </c>
      <c r="K115" s="82"/>
      <c r="L115" s="44">
        <v>0</v>
      </c>
      <c r="M115" s="45">
        <v>2</v>
      </c>
      <c r="N115" s="44">
        <v>0</v>
      </c>
      <c r="O115" s="44">
        <v>0</v>
      </c>
      <c r="P115" s="44">
        <v>0</v>
      </c>
      <c r="Q115" s="44">
        <v>0</v>
      </c>
      <c r="R115" s="45">
        <v>3</v>
      </c>
      <c r="S115" s="44">
        <v>0</v>
      </c>
      <c r="T115" s="44">
        <v>0</v>
      </c>
      <c r="U115" s="44">
        <v>0</v>
      </c>
      <c r="V115" s="44">
        <f>SUM(D115:U115)</f>
        <v>37</v>
      </c>
      <c r="W115" s="27"/>
    </row>
    <row r="116" spans="1:23" ht="18.75" customHeight="1" x14ac:dyDescent="0.25">
      <c r="A116" s="26"/>
      <c r="B116" s="93"/>
      <c r="C116" s="43" t="s">
        <v>50</v>
      </c>
      <c r="D116" s="44">
        <v>0</v>
      </c>
      <c r="E116" s="44">
        <v>0</v>
      </c>
      <c r="F116" s="44">
        <v>0</v>
      </c>
      <c r="G116" s="44">
        <v>0</v>
      </c>
      <c r="H116" s="45">
        <v>1</v>
      </c>
      <c r="I116" s="44">
        <v>0</v>
      </c>
      <c r="J116" s="81">
        <v>0</v>
      </c>
      <c r="K116" s="82"/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f>SUM(D116:U116)</f>
        <v>1</v>
      </c>
      <c r="W116" s="27"/>
    </row>
    <row r="117" spans="1:23" ht="18.75" customHeight="1" x14ac:dyDescent="0.25">
      <c r="A117" s="26"/>
      <c r="B117" s="93"/>
      <c r="C117" s="46" t="s">
        <v>52</v>
      </c>
      <c r="D117" s="47">
        <f t="shared" ref="D117:J117" si="150">SUM(D114:D116)</f>
        <v>1</v>
      </c>
      <c r="E117" s="47">
        <f t="shared" si="150"/>
        <v>5</v>
      </c>
      <c r="F117" s="47">
        <f t="shared" si="150"/>
        <v>7</v>
      </c>
      <c r="G117" s="47">
        <f t="shared" si="150"/>
        <v>0</v>
      </c>
      <c r="H117" s="47">
        <f t="shared" si="150"/>
        <v>5</v>
      </c>
      <c r="I117" s="47">
        <f t="shared" si="150"/>
        <v>15</v>
      </c>
      <c r="J117" s="83">
        <f t="shared" si="150"/>
        <v>0</v>
      </c>
      <c r="K117" s="84"/>
      <c r="L117" s="47">
        <f t="shared" ref="L117:V117" si="151">SUM(L114:L116)</f>
        <v>0</v>
      </c>
      <c r="M117" s="47">
        <f t="shared" si="151"/>
        <v>3</v>
      </c>
      <c r="N117" s="47">
        <f t="shared" si="151"/>
        <v>0</v>
      </c>
      <c r="O117" s="47">
        <f t="shared" si="151"/>
        <v>0</v>
      </c>
      <c r="P117" s="47">
        <f t="shared" si="151"/>
        <v>0</v>
      </c>
      <c r="Q117" s="47">
        <f t="shared" si="151"/>
        <v>0</v>
      </c>
      <c r="R117" s="47">
        <f t="shared" si="151"/>
        <v>3</v>
      </c>
      <c r="S117" s="47">
        <f t="shared" si="151"/>
        <v>0</v>
      </c>
      <c r="T117" s="47">
        <f t="shared" si="151"/>
        <v>0</v>
      </c>
      <c r="U117" s="47">
        <f t="shared" si="151"/>
        <v>0</v>
      </c>
      <c r="V117" s="47">
        <f t="shared" si="151"/>
        <v>39</v>
      </c>
      <c r="W117" s="27"/>
    </row>
    <row r="118" spans="1:23" ht="18.75" customHeight="1" x14ac:dyDescent="0.25">
      <c r="A118" s="26"/>
      <c r="B118" s="85" t="s">
        <v>35</v>
      </c>
      <c r="C118" s="51" t="s">
        <v>49</v>
      </c>
      <c r="D118" s="44">
        <v>0</v>
      </c>
      <c r="E118" s="52">
        <v>1</v>
      </c>
      <c r="F118" s="52">
        <v>7</v>
      </c>
      <c r="G118" s="52">
        <v>1</v>
      </c>
      <c r="H118" s="52">
        <v>6</v>
      </c>
      <c r="I118" s="52">
        <v>19</v>
      </c>
      <c r="J118" s="81">
        <v>9</v>
      </c>
      <c r="K118" s="82"/>
      <c r="L118" s="52">
        <v>1</v>
      </c>
      <c r="M118" s="52">
        <v>2</v>
      </c>
      <c r="N118" s="52">
        <v>1</v>
      </c>
      <c r="O118" s="52">
        <v>4</v>
      </c>
      <c r="P118" s="44">
        <v>0</v>
      </c>
      <c r="Q118" s="44">
        <v>0</v>
      </c>
      <c r="R118" s="52">
        <v>3</v>
      </c>
      <c r="S118" s="52">
        <v>5</v>
      </c>
      <c r="T118" s="44">
        <v>0</v>
      </c>
      <c r="U118" s="44">
        <v>0</v>
      </c>
      <c r="V118" s="53">
        <f>SUM(D118:U118)</f>
        <v>59</v>
      </c>
      <c r="W118" s="27"/>
    </row>
    <row r="119" spans="1:23" ht="18.75" customHeight="1" x14ac:dyDescent="0.25">
      <c r="A119" s="26"/>
      <c r="B119" s="85"/>
      <c r="C119" s="43" t="s">
        <v>46</v>
      </c>
      <c r="D119" s="45">
        <v>1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81">
        <v>0</v>
      </c>
      <c r="K119" s="82"/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f>SUM(D119:U119)</f>
        <v>1</v>
      </c>
      <c r="W119" s="27"/>
    </row>
    <row r="120" spans="1:23" ht="18.75" customHeight="1" x14ac:dyDescent="0.25">
      <c r="A120" s="26"/>
      <c r="B120" s="85"/>
      <c r="C120" s="46" t="s">
        <v>52</v>
      </c>
      <c r="D120" s="47">
        <f>+D118+D119</f>
        <v>1</v>
      </c>
      <c r="E120" s="47">
        <f t="shared" ref="E120" si="152">+E118+E119</f>
        <v>1</v>
      </c>
      <c r="F120" s="47">
        <f t="shared" ref="F120" si="153">+F118+F119</f>
        <v>7</v>
      </c>
      <c r="G120" s="47">
        <f t="shared" ref="G120" si="154">+G118+G119</f>
        <v>1</v>
      </c>
      <c r="H120" s="47">
        <f t="shared" ref="H120" si="155">+H118+H119</f>
        <v>6</v>
      </c>
      <c r="I120" s="47">
        <f t="shared" ref="I120" si="156">+I118+I119</f>
        <v>19</v>
      </c>
      <c r="J120" s="83">
        <f t="shared" ref="J120" si="157">+J118+J119</f>
        <v>9</v>
      </c>
      <c r="K120" s="84"/>
      <c r="L120" s="47">
        <f t="shared" ref="L120" si="158">+L118+L119</f>
        <v>1</v>
      </c>
      <c r="M120" s="47">
        <f t="shared" ref="M120" si="159">+M118+M119</f>
        <v>2</v>
      </c>
      <c r="N120" s="47">
        <f t="shared" ref="N120" si="160">+N118+N119</f>
        <v>1</v>
      </c>
      <c r="O120" s="47">
        <f t="shared" ref="O120" si="161">+O118+O119</f>
        <v>4</v>
      </c>
      <c r="P120" s="47">
        <f t="shared" ref="P120" si="162">+P118+P119</f>
        <v>0</v>
      </c>
      <c r="Q120" s="47">
        <f t="shared" ref="Q120" si="163">+Q118+Q119</f>
        <v>0</v>
      </c>
      <c r="R120" s="47">
        <f t="shared" ref="R120" si="164">+R118+R119</f>
        <v>3</v>
      </c>
      <c r="S120" s="47">
        <f t="shared" ref="S120" si="165">+S118+S119</f>
        <v>5</v>
      </c>
      <c r="T120" s="47">
        <f t="shared" ref="T120" si="166">+T118+T119</f>
        <v>0</v>
      </c>
      <c r="U120" s="47">
        <f t="shared" ref="U120" si="167">+U118+U119</f>
        <v>0</v>
      </c>
      <c r="V120" s="47">
        <f t="shared" ref="V120" si="168">+V118+V119</f>
        <v>60</v>
      </c>
      <c r="W120" s="27"/>
    </row>
    <row r="121" spans="1:23" ht="18.75" customHeight="1" x14ac:dyDescent="0.25">
      <c r="A121" s="26"/>
      <c r="B121" s="85" t="s">
        <v>36</v>
      </c>
      <c r="C121" s="51" t="s">
        <v>49</v>
      </c>
      <c r="D121" s="52">
        <v>1</v>
      </c>
      <c r="E121" s="52">
        <v>2</v>
      </c>
      <c r="F121" s="52">
        <v>3</v>
      </c>
      <c r="G121" s="44">
        <v>0</v>
      </c>
      <c r="H121" s="44">
        <v>0</v>
      </c>
      <c r="I121" s="52">
        <v>8</v>
      </c>
      <c r="J121" s="81">
        <v>2</v>
      </c>
      <c r="K121" s="82"/>
      <c r="L121" s="44">
        <v>0</v>
      </c>
      <c r="M121" s="52">
        <v>1</v>
      </c>
      <c r="N121" s="44">
        <v>0</v>
      </c>
      <c r="O121" s="52">
        <v>2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53">
        <f>SUM(D121:U121)</f>
        <v>19</v>
      </c>
      <c r="W121" s="27"/>
    </row>
    <row r="122" spans="1:23" ht="18.75" customHeight="1" x14ac:dyDescent="0.25">
      <c r="A122" s="26"/>
      <c r="B122" s="85"/>
      <c r="C122" s="46" t="s">
        <v>52</v>
      </c>
      <c r="D122" s="47">
        <f>+D121</f>
        <v>1</v>
      </c>
      <c r="E122" s="47">
        <f t="shared" ref="E122" si="169">+E121</f>
        <v>2</v>
      </c>
      <c r="F122" s="47">
        <f t="shared" ref="F122" si="170">+F121</f>
        <v>3</v>
      </c>
      <c r="G122" s="47">
        <f t="shared" ref="G122" si="171">+G121</f>
        <v>0</v>
      </c>
      <c r="H122" s="47">
        <f t="shared" ref="H122" si="172">+H121</f>
        <v>0</v>
      </c>
      <c r="I122" s="47">
        <f t="shared" ref="I122" si="173">+I121</f>
        <v>8</v>
      </c>
      <c r="J122" s="83">
        <f t="shared" ref="J122" si="174">+J121</f>
        <v>2</v>
      </c>
      <c r="K122" s="84"/>
      <c r="L122" s="47">
        <f t="shared" ref="L122" si="175">+L121</f>
        <v>0</v>
      </c>
      <c r="M122" s="47">
        <f t="shared" ref="M122" si="176">+M121</f>
        <v>1</v>
      </c>
      <c r="N122" s="47">
        <f t="shared" ref="N122" si="177">+N121</f>
        <v>0</v>
      </c>
      <c r="O122" s="47">
        <f t="shared" ref="O122" si="178">+O121</f>
        <v>2</v>
      </c>
      <c r="P122" s="47">
        <f t="shared" ref="P122" si="179">+P121</f>
        <v>0</v>
      </c>
      <c r="Q122" s="47">
        <f t="shared" ref="Q122" si="180">+Q121</f>
        <v>0</v>
      </c>
      <c r="R122" s="47">
        <f t="shared" ref="R122" si="181">+R121</f>
        <v>0</v>
      </c>
      <c r="S122" s="47">
        <f t="shared" ref="S122" si="182">+S121</f>
        <v>0</v>
      </c>
      <c r="T122" s="47">
        <f t="shared" ref="T122" si="183">+T121</f>
        <v>0</v>
      </c>
      <c r="U122" s="47">
        <f t="shared" ref="U122" si="184">+U121</f>
        <v>0</v>
      </c>
      <c r="V122" s="47">
        <f t="shared" ref="V122" si="185">+V121</f>
        <v>19</v>
      </c>
      <c r="W122" s="27"/>
    </row>
    <row r="123" spans="1:23" ht="18.75" customHeight="1" x14ac:dyDescent="0.25">
      <c r="A123" s="26"/>
      <c r="B123" s="85" t="s">
        <v>37</v>
      </c>
      <c r="C123" s="51" t="s">
        <v>49</v>
      </c>
      <c r="D123" s="44">
        <v>0</v>
      </c>
      <c r="E123" s="52">
        <v>1</v>
      </c>
      <c r="F123" s="44">
        <v>0</v>
      </c>
      <c r="G123" s="44">
        <v>0</v>
      </c>
      <c r="H123" s="52">
        <v>2</v>
      </c>
      <c r="I123" s="52">
        <v>2</v>
      </c>
      <c r="J123" s="81">
        <v>0</v>
      </c>
      <c r="K123" s="82"/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53">
        <f>SUM(D123:U123)</f>
        <v>5</v>
      </c>
      <c r="W123" s="27"/>
    </row>
    <row r="124" spans="1:23" ht="18.75" customHeight="1" x14ac:dyDescent="0.25">
      <c r="A124" s="26"/>
      <c r="B124" s="85"/>
      <c r="C124" s="46" t="s">
        <v>52</v>
      </c>
      <c r="D124" s="47">
        <f>+D123</f>
        <v>0</v>
      </c>
      <c r="E124" s="47">
        <f t="shared" ref="E124" si="186">+E123</f>
        <v>1</v>
      </c>
      <c r="F124" s="47">
        <f t="shared" ref="F124" si="187">+F123</f>
        <v>0</v>
      </c>
      <c r="G124" s="47">
        <f t="shared" ref="G124" si="188">+G123</f>
        <v>0</v>
      </c>
      <c r="H124" s="47">
        <f t="shared" ref="H124" si="189">+H123</f>
        <v>2</v>
      </c>
      <c r="I124" s="47">
        <f t="shared" ref="I124" si="190">+I123</f>
        <v>2</v>
      </c>
      <c r="J124" s="83">
        <f t="shared" ref="J124" si="191">+J123</f>
        <v>0</v>
      </c>
      <c r="K124" s="84"/>
      <c r="L124" s="47">
        <f t="shared" ref="L124" si="192">+L123</f>
        <v>0</v>
      </c>
      <c r="M124" s="47">
        <f t="shared" ref="M124" si="193">+M123</f>
        <v>0</v>
      </c>
      <c r="N124" s="47">
        <f t="shared" ref="N124" si="194">+N123</f>
        <v>0</v>
      </c>
      <c r="O124" s="47">
        <f t="shared" ref="O124" si="195">+O123</f>
        <v>0</v>
      </c>
      <c r="P124" s="47">
        <f t="shared" ref="P124" si="196">+P123</f>
        <v>0</v>
      </c>
      <c r="Q124" s="47">
        <f t="shared" ref="Q124" si="197">+Q123</f>
        <v>0</v>
      </c>
      <c r="R124" s="47">
        <f t="shared" ref="R124" si="198">+R123</f>
        <v>0</v>
      </c>
      <c r="S124" s="47">
        <f t="shared" ref="S124" si="199">+S123</f>
        <v>0</v>
      </c>
      <c r="T124" s="47">
        <f t="shared" ref="T124" si="200">+T123</f>
        <v>0</v>
      </c>
      <c r="U124" s="47">
        <f t="shared" ref="U124" si="201">+U123</f>
        <v>0</v>
      </c>
      <c r="V124" s="47">
        <f t="shared" ref="V124" si="202">+V123</f>
        <v>5</v>
      </c>
      <c r="W124" s="27"/>
    </row>
    <row r="125" spans="1:23" ht="18.75" customHeight="1" x14ac:dyDescent="0.25">
      <c r="A125" s="26"/>
      <c r="B125" s="93" t="s">
        <v>38</v>
      </c>
      <c r="C125" s="51" t="s">
        <v>55</v>
      </c>
      <c r="D125" s="44">
        <v>0</v>
      </c>
      <c r="E125" s="44">
        <v>0</v>
      </c>
      <c r="F125" s="52">
        <v>1</v>
      </c>
      <c r="G125" s="44">
        <v>0</v>
      </c>
      <c r="H125" s="52">
        <v>2</v>
      </c>
      <c r="I125" s="44">
        <v>0</v>
      </c>
      <c r="J125" s="81">
        <v>0</v>
      </c>
      <c r="K125" s="82"/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53">
        <f>SUM(D125:U125)</f>
        <v>3</v>
      </c>
      <c r="W125" s="27"/>
    </row>
    <row r="126" spans="1:23" ht="18.75" customHeight="1" x14ac:dyDescent="0.25">
      <c r="A126" s="26"/>
      <c r="B126" s="93"/>
      <c r="C126" s="43" t="s">
        <v>49</v>
      </c>
      <c r="D126" s="44">
        <v>0</v>
      </c>
      <c r="E126" s="45">
        <v>3</v>
      </c>
      <c r="F126" s="45">
        <v>5</v>
      </c>
      <c r="G126" s="45">
        <v>7</v>
      </c>
      <c r="H126" s="45">
        <v>18</v>
      </c>
      <c r="I126" s="45">
        <v>4</v>
      </c>
      <c r="J126" s="81">
        <v>2</v>
      </c>
      <c r="K126" s="82"/>
      <c r="L126" s="45">
        <v>1</v>
      </c>
      <c r="M126" s="45">
        <v>7</v>
      </c>
      <c r="N126" s="45">
        <v>1</v>
      </c>
      <c r="O126" s="45">
        <v>2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5">
        <v>2</v>
      </c>
      <c r="V126" s="44">
        <f>SUM(D126:U126)</f>
        <v>52</v>
      </c>
      <c r="W126" s="27"/>
    </row>
    <row r="127" spans="1:23" ht="18.75" customHeight="1" x14ac:dyDescent="0.25">
      <c r="A127" s="26"/>
      <c r="B127" s="93"/>
      <c r="C127" s="43" t="s">
        <v>46</v>
      </c>
      <c r="D127" s="44">
        <v>0</v>
      </c>
      <c r="E127" s="44">
        <v>0</v>
      </c>
      <c r="F127" s="44">
        <v>0</v>
      </c>
      <c r="G127" s="45">
        <v>1</v>
      </c>
      <c r="H127" s="44">
        <v>0</v>
      </c>
      <c r="I127" s="44">
        <v>0</v>
      </c>
      <c r="J127" s="81">
        <v>0</v>
      </c>
      <c r="K127" s="82"/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f>SUM(D127:U127)</f>
        <v>1</v>
      </c>
      <c r="W127" s="27"/>
    </row>
    <row r="128" spans="1:23" ht="18.75" customHeight="1" x14ac:dyDescent="0.25">
      <c r="A128" s="26"/>
      <c r="B128" s="93"/>
      <c r="C128" s="43" t="s">
        <v>50</v>
      </c>
      <c r="D128" s="44">
        <v>0</v>
      </c>
      <c r="E128" s="44">
        <v>0</v>
      </c>
      <c r="F128" s="45">
        <v>1</v>
      </c>
      <c r="G128" s="44">
        <v>0</v>
      </c>
      <c r="H128" s="45">
        <v>2</v>
      </c>
      <c r="I128" s="44">
        <v>0</v>
      </c>
      <c r="J128" s="81">
        <v>0</v>
      </c>
      <c r="K128" s="82"/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f>SUM(D128:U128)</f>
        <v>3</v>
      </c>
      <c r="W128" s="27"/>
    </row>
    <row r="129" spans="1:23" ht="18.75" customHeight="1" x14ac:dyDescent="0.25">
      <c r="A129" s="26"/>
      <c r="B129" s="93"/>
      <c r="C129" s="46" t="s">
        <v>52</v>
      </c>
      <c r="D129" s="47">
        <f>SUM(D125:D128)</f>
        <v>0</v>
      </c>
      <c r="E129" s="47">
        <f t="shared" ref="E129:V129" si="203">SUM(E125:E128)</f>
        <v>3</v>
      </c>
      <c r="F129" s="47">
        <f t="shared" si="203"/>
        <v>7</v>
      </c>
      <c r="G129" s="47">
        <f t="shared" si="203"/>
        <v>8</v>
      </c>
      <c r="H129" s="47">
        <f t="shared" si="203"/>
        <v>22</v>
      </c>
      <c r="I129" s="47">
        <f t="shared" si="203"/>
        <v>4</v>
      </c>
      <c r="J129" s="83">
        <f t="shared" si="203"/>
        <v>2</v>
      </c>
      <c r="K129" s="84"/>
      <c r="L129" s="47">
        <f t="shared" si="203"/>
        <v>1</v>
      </c>
      <c r="M129" s="47">
        <f t="shared" si="203"/>
        <v>7</v>
      </c>
      <c r="N129" s="47">
        <f t="shared" si="203"/>
        <v>1</v>
      </c>
      <c r="O129" s="47">
        <f t="shared" si="203"/>
        <v>2</v>
      </c>
      <c r="P129" s="47">
        <f t="shared" si="203"/>
        <v>0</v>
      </c>
      <c r="Q129" s="47">
        <f t="shared" si="203"/>
        <v>0</v>
      </c>
      <c r="R129" s="47">
        <f t="shared" si="203"/>
        <v>0</v>
      </c>
      <c r="S129" s="47">
        <f t="shared" si="203"/>
        <v>0</v>
      </c>
      <c r="T129" s="47">
        <f t="shared" si="203"/>
        <v>0</v>
      </c>
      <c r="U129" s="47">
        <f t="shared" si="203"/>
        <v>2</v>
      </c>
      <c r="V129" s="47">
        <f t="shared" si="203"/>
        <v>59</v>
      </c>
      <c r="W129" s="27"/>
    </row>
    <row r="130" spans="1:23" ht="18.75" customHeight="1" x14ac:dyDescent="0.25">
      <c r="A130" s="26"/>
      <c r="B130" s="85" t="s">
        <v>39</v>
      </c>
      <c r="C130" s="51" t="s">
        <v>55</v>
      </c>
      <c r="D130" s="52">
        <v>2</v>
      </c>
      <c r="E130" s="52">
        <v>9</v>
      </c>
      <c r="F130" s="44">
        <v>0</v>
      </c>
      <c r="G130" s="52">
        <v>3</v>
      </c>
      <c r="H130" s="52">
        <v>6</v>
      </c>
      <c r="I130" s="52">
        <v>4</v>
      </c>
      <c r="J130" s="81">
        <v>1</v>
      </c>
      <c r="K130" s="82"/>
      <c r="L130" s="44">
        <v>0</v>
      </c>
      <c r="M130" s="52">
        <v>2</v>
      </c>
      <c r="N130" s="44">
        <v>0</v>
      </c>
      <c r="O130" s="44">
        <v>0</v>
      </c>
      <c r="P130" s="44">
        <v>0</v>
      </c>
      <c r="Q130" s="52">
        <v>2</v>
      </c>
      <c r="R130" s="44">
        <v>0</v>
      </c>
      <c r="S130" s="44">
        <v>0</v>
      </c>
      <c r="T130" s="44">
        <v>0</v>
      </c>
      <c r="U130" s="44">
        <v>0</v>
      </c>
      <c r="V130" s="53">
        <f>SUM(D130:U130)</f>
        <v>29</v>
      </c>
      <c r="W130" s="27"/>
    </row>
    <row r="131" spans="1:23" ht="18.75" customHeight="1" x14ac:dyDescent="0.25">
      <c r="A131" s="26"/>
      <c r="B131" s="85"/>
      <c r="C131" s="46" t="s">
        <v>52</v>
      </c>
      <c r="D131" s="47">
        <f>+D130</f>
        <v>2</v>
      </c>
      <c r="E131" s="47">
        <f t="shared" ref="E131" si="204">+E130</f>
        <v>9</v>
      </c>
      <c r="F131" s="47">
        <f t="shared" ref="F131" si="205">+F130</f>
        <v>0</v>
      </c>
      <c r="G131" s="47">
        <f t="shared" ref="G131" si="206">+G130</f>
        <v>3</v>
      </c>
      <c r="H131" s="47">
        <f t="shared" ref="H131" si="207">+H130</f>
        <v>6</v>
      </c>
      <c r="I131" s="47">
        <f t="shared" ref="I131" si="208">+I130</f>
        <v>4</v>
      </c>
      <c r="J131" s="83">
        <f t="shared" ref="J131" si="209">+J130</f>
        <v>1</v>
      </c>
      <c r="K131" s="84"/>
      <c r="L131" s="47">
        <f t="shared" ref="L131" si="210">+L130</f>
        <v>0</v>
      </c>
      <c r="M131" s="47">
        <f t="shared" ref="M131" si="211">+M130</f>
        <v>2</v>
      </c>
      <c r="N131" s="47">
        <f t="shared" ref="N131" si="212">+N130</f>
        <v>0</v>
      </c>
      <c r="O131" s="47">
        <f t="shared" ref="O131" si="213">+O130</f>
        <v>0</v>
      </c>
      <c r="P131" s="47">
        <f t="shared" ref="P131" si="214">+P130</f>
        <v>0</v>
      </c>
      <c r="Q131" s="47">
        <f t="shared" ref="Q131" si="215">+Q130</f>
        <v>2</v>
      </c>
      <c r="R131" s="47">
        <f t="shared" ref="R131" si="216">+R130</f>
        <v>0</v>
      </c>
      <c r="S131" s="47">
        <f t="shared" ref="S131" si="217">+S130</f>
        <v>0</v>
      </c>
      <c r="T131" s="47">
        <f t="shared" ref="T131" si="218">+T130</f>
        <v>0</v>
      </c>
      <c r="U131" s="47">
        <f t="shared" ref="U131" si="219">+U130</f>
        <v>0</v>
      </c>
      <c r="V131" s="47">
        <f t="shared" ref="V131" si="220">+V130</f>
        <v>29</v>
      </c>
      <c r="W131" s="27"/>
    </row>
    <row r="132" spans="1:23" ht="18.75" customHeight="1" x14ac:dyDescent="0.25">
      <c r="A132" s="26"/>
      <c r="B132" s="85" t="s">
        <v>44</v>
      </c>
      <c r="C132" s="51" t="s">
        <v>55</v>
      </c>
      <c r="D132" s="44">
        <v>0</v>
      </c>
      <c r="E132" s="44">
        <v>0</v>
      </c>
      <c r="F132" s="52">
        <v>3</v>
      </c>
      <c r="G132" s="44">
        <v>0</v>
      </c>
      <c r="H132" s="52">
        <v>2</v>
      </c>
      <c r="I132" s="44">
        <v>0</v>
      </c>
      <c r="J132" s="81">
        <v>0</v>
      </c>
      <c r="K132" s="82"/>
      <c r="L132" s="44">
        <v>0</v>
      </c>
      <c r="M132" s="44">
        <v>0</v>
      </c>
      <c r="N132" s="44">
        <v>0</v>
      </c>
      <c r="O132" s="52">
        <v>3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53">
        <f>SUM(D132:U132)</f>
        <v>8</v>
      </c>
      <c r="W132" s="27"/>
    </row>
    <row r="133" spans="1:23" ht="18.75" customHeight="1" x14ac:dyDescent="0.25">
      <c r="A133" s="26"/>
      <c r="B133" s="85"/>
      <c r="C133" s="46" t="s">
        <v>52</v>
      </c>
      <c r="D133" s="47">
        <f>+D132</f>
        <v>0</v>
      </c>
      <c r="E133" s="47">
        <f t="shared" ref="E133" si="221">+E132</f>
        <v>0</v>
      </c>
      <c r="F133" s="47">
        <f t="shared" ref="F133" si="222">+F132</f>
        <v>3</v>
      </c>
      <c r="G133" s="47">
        <f t="shared" ref="G133" si="223">+G132</f>
        <v>0</v>
      </c>
      <c r="H133" s="47">
        <f t="shared" ref="H133" si="224">+H132</f>
        <v>2</v>
      </c>
      <c r="I133" s="47">
        <f t="shared" ref="I133" si="225">+I132</f>
        <v>0</v>
      </c>
      <c r="J133" s="83">
        <f t="shared" ref="J133" si="226">+J132</f>
        <v>0</v>
      </c>
      <c r="K133" s="84"/>
      <c r="L133" s="47">
        <f t="shared" ref="L133" si="227">+L132</f>
        <v>0</v>
      </c>
      <c r="M133" s="47">
        <f t="shared" ref="M133" si="228">+M132</f>
        <v>0</v>
      </c>
      <c r="N133" s="47">
        <f t="shared" ref="N133" si="229">+N132</f>
        <v>0</v>
      </c>
      <c r="O133" s="47">
        <f t="shared" ref="O133" si="230">+O132</f>
        <v>3</v>
      </c>
      <c r="P133" s="47">
        <f t="shared" ref="P133" si="231">+P132</f>
        <v>0</v>
      </c>
      <c r="Q133" s="47">
        <f t="shared" ref="Q133" si="232">+Q132</f>
        <v>0</v>
      </c>
      <c r="R133" s="47">
        <f t="shared" ref="R133" si="233">+R132</f>
        <v>0</v>
      </c>
      <c r="S133" s="47">
        <f t="shared" ref="S133" si="234">+S132</f>
        <v>0</v>
      </c>
      <c r="T133" s="47">
        <f t="shared" ref="T133" si="235">+T132</f>
        <v>0</v>
      </c>
      <c r="U133" s="47">
        <f t="shared" ref="U133" si="236">+U132</f>
        <v>0</v>
      </c>
      <c r="V133" s="47">
        <f t="shared" ref="V133" si="237">+V132</f>
        <v>8</v>
      </c>
      <c r="W133" s="27"/>
    </row>
    <row r="134" spans="1:23" ht="18.75" customHeight="1" x14ac:dyDescent="0.25">
      <c r="A134" s="26"/>
      <c r="B134" s="85" t="s">
        <v>40</v>
      </c>
      <c r="C134" s="51" t="s">
        <v>49</v>
      </c>
      <c r="D134" s="44">
        <v>0</v>
      </c>
      <c r="E134" s="44">
        <v>0</v>
      </c>
      <c r="F134" s="52">
        <v>7</v>
      </c>
      <c r="G134" s="44">
        <v>0</v>
      </c>
      <c r="H134" s="52">
        <v>3</v>
      </c>
      <c r="I134" s="44">
        <v>0</v>
      </c>
      <c r="J134" s="81">
        <v>0</v>
      </c>
      <c r="K134" s="82"/>
      <c r="L134" s="44">
        <v>0</v>
      </c>
      <c r="M134" s="52">
        <v>1</v>
      </c>
      <c r="N134" s="52">
        <v>1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53">
        <f>SUM(D134:U134)</f>
        <v>12</v>
      </c>
      <c r="W134" s="27"/>
    </row>
    <row r="135" spans="1:23" ht="18.75" customHeight="1" x14ac:dyDescent="0.25">
      <c r="A135" s="26"/>
      <c r="B135" s="85"/>
      <c r="C135" s="46" t="s">
        <v>52</v>
      </c>
      <c r="D135" s="47">
        <f>+D134</f>
        <v>0</v>
      </c>
      <c r="E135" s="47">
        <f t="shared" ref="E135" si="238">+E134</f>
        <v>0</v>
      </c>
      <c r="F135" s="47">
        <f t="shared" ref="F135" si="239">+F134</f>
        <v>7</v>
      </c>
      <c r="G135" s="47">
        <f t="shared" ref="G135" si="240">+G134</f>
        <v>0</v>
      </c>
      <c r="H135" s="47">
        <f t="shared" ref="H135" si="241">+H134</f>
        <v>3</v>
      </c>
      <c r="I135" s="47">
        <f t="shared" ref="I135" si="242">+I134</f>
        <v>0</v>
      </c>
      <c r="J135" s="83">
        <f t="shared" ref="J135" si="243">+J134</f>
        <v>0</v>
      </c>
      <c r="K135" s="84"/>
      <c r="L135" s="47">
        <f t="shared" ref="L135" si="244">+L134</f>
        <v>0</v>
      </c>
      <c r="M135" s="47">
        <f t="shared" ref="M135" si="245">+M134</f>
        <v>1</v>
      </c>
      <c r="N135" s="47">
        <f t="shared" ref="N135" si="246">+N134</f>
        <v>1</v>
      </c>
      <c r="O135" s="47">
        <f t="shared" ref="O135" si="247">+O134</f>
        <v>0</v>
      </c>
      <c r="P135" s="47">
        <f t="shared" ref="P135" si="248">+P134</f>
        <v>0</v>
      </c>
      <c r="Q135" s="47">
        <f t="shared" ref="Q135" si="249">+Q134</f>
        <v>0</v>
      </c>
      <c r="R135" s="47">
        <f t="shared" ref="R135" si="250">+R134</f>
        <v>0</v>
      </c>
      <c r="S135" s="47">
        <f t="shared" ref="S135" si="251">+S134</f>
        <v>0</v>
      </c>
      <c r="T135" s="47">
        <f t="shared" ref="T135" si="252">+T134</f>
        <v>0</v>
      </c>
      <c r="U135" s="47">
        <f t="shared" ref="U135" si="253">+U134</f>
        <v>0</v>
      </c>
      <c r="V135" s="47">
        <f t="shared" ref="V135" si="254">+V134</f>
        <v>12</v>
      </c>
      <c r="W135" s="27"/>
    </row>
    <row r="136" spans="1:23" ht="18.75" customHeight="1" x14ac:dyDescent="0.25">
      <c r="A136" s="26"/>
      <c r="B136" s="85" t="s">
        <v>41</v>
      </c>
      <c r="C136" s="51" t="s">
        <v>55</v>
      </c>
      <c r="D136" s="44">
        <v>0</v>
      </c>
      <c r="E136" s="52">
        <v>2</v>
      </c>
      <c r="F136" s="44">
        <v>0</v>
      </c>
      <c r="G136" s="44">
        <v>0</v>
      </c>
      <c r="H136" s="44">
        <v>0</v>
      </c>
      <c r="I136" s="44">
        <v>0</v>
      </c>
      <c r="J136" s="81">
        <v>0</v>
      </c>
      <c r="K136" s="82"/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53">
        <f>SUM(D136:U136)</f>
        <v>2</v>
      </c>
      <c r="W136" s="27"/>
    </row>
    <row r="137" spans="1:23" ht="18.75" customHeight="1" x14ac:dyDescent="0.25">
      <c r="A137" s="26"/>
      <c r="B137" s="85"/>
      <c r="C137" s="46" t="s">
        <v>52</v>
      </c>
      <c r="D137" s="47">
        <f>+D136</f>
        <v>0</v>
      </c>
      <c r="E137" s="47">
        <f t="shared" ref="E137" si="255">+E136</f>
        <v>2</v>
      </c>
      <c r="F137" s="47">
        <f t="shared" ref="F137" si="256">+F136</f>
        <v>0</v>
      </c>
      <c r="G137" s="47">
        <f t="shared" ref="G137" si="257">+G136</f>
        <v>0</v>
      </c>
      <c r="H137" s="47">
        <f t="shared" ref="H137" si="258">+H136</f>
        <v>0</v>
      </c>
      <c r="I137" s="47">
        <f t="shared" ref="I137" si="259">+I136</f>
        <v>0</v>
      </c>
      <c r="J137" s="83">
        <f t="shared" ref="J137" si="260">+J136</f>
        <v>0</v>
      </c>
      <c r="K137" s="84"/>
      <c r="L137" s="47">
        <f t="shared" ref="L137" si="261">+L136</f>
        <v>0</v>
      </c>
      <c r="M137" s="47">
        <f t="shared" ref="M137" si="262">+M136</f>
        <v>0</v>
      </c>
      <c r="N137" s="47">
        <f t="shared" ref="N137" si="263">+N136</f>
        <v>0</v>
      </c>
      <c r="O137" s="47">
        <f t="shared" ref="O137" si="264">+O136</f>
        <v>0</v>
      </c>
      <c r="P137" s="47">
        <f t="shared" ref="P137" si="265">+P136</f>
        <v>0</v>
      </c>
      <c r="Q137" s="47">
        <f t="shared" ref="Q137" si="266">+Q136</f>
        <v>0</v>
      </c>
      <c r="R137" s="47">
        <f t="shared" ref="R137" si="267">+R136</f>
        <v>0</v>
      </c>
      <c r="S137" s="47">
        <f t="shared" ref="S137" si="268">+S136</f>
        <v>0</v>
      </c>
      <c r="T137" s="47">
        <f t="shared" ref="T137" si="269">+T136</f>
        <v>0</v>
      </c>
      <c r="U137" s="47">
        <f t="shared" ref="U137" si="270">+U136</f>
        <v>0</v>
      </c>
      <c r="V137" s="47">
        <f t="shared" ref="V137" si="271">+V136</f>
        <v>2</v>
      </c>
      <c r="W137" s="27"/>
    </row>
    <row r="138" spans="1:23" ht="18.75" customHeight="1" x14ac:dyDescent="0.25">
      <c r="A138" s="26"/>
      <c r="B138" s="85" t="s">
        <v>42</v>
      </c>
      <c r="C138" s="51" t="s">
        <v>55</v>
      </c>
      <c r="D138" s="44">
        <v>0</v>
      </c>
      <c r="E138" s="52">
        <v>7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/>
      <c r="L138" s="44">
        <v>0</v>
      </c>
      <c r="M138" s="44">
        <v>0</v>
      </c>
      <c r="N138" s="44">
        <v>0</v>
      </c>
      <c r="O138" s="52">
        <v>13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53">
        <f>SUM(D138:U138)</f>
        <v>20</v>
      </c>
      <c r="W138" s="27"/>
    </row>
    <row r="139" spans="1:23" ht="18.75" customHeight="1" x14ac:dyDescent="0.25">
      <c r="A139" s="26"/>
      <c r="B139" s="85"/>
      <c r="C139" s="43" t="s">
        <v>50</v>
      </c>
      <c r="D139" s="44">
        <v>0</v>
      </c>
      <c r="E139" s="44">
        <v>0</v>
      </c>
      <c r="F139" s="44">
        <v>0</v>
      </c>
      <c r="G139" s="44">
        <v>0</v>
      </c>
      <c r="H139" s="45">
        <v>2</v>
      </c>
      <c r="I139" s="44">
        <v>0</v>
      </c>
      <c r="J139" s="81">
        <v>0</v>
      </c>
      <c r="K139" s="82"/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f>SUM(D139:U139)</f>
        <v>2</v>
      </c>
      <c r="W139" s="27"/>
    </row>
    <row r="140" spans="1:23" ht="18.75" customHeight="1" x14ac:dyDescent="0.25">
      <c r="A140" s="26"/>
      <c r="B140" s="85"/>
      <c r="C140" s="46" t="s">
        <v>52</v>
      </c>
      <c r="D140" s="47">
        <f t="shared" ref="D140:V140" si="272">+D139+D138</f>
        <v>0</v>
      </c>
      <c r="E140" s="47">
        <f t="shared" si="272"/>
        <v>7</v>
      </c>
      <c r="F140" s="47">
        <f t="shared" si="272"/>
        <v>0</v>
      </c>
      <c r="G140" s="47">
        <f t="shared" si="272"/>
        <v>0</v>
      </c>
      <c r="H140" s="47">
        <f t="shared" si="272"/>
        <v>2</v>
      </c>
      <c r="I140" s="47">
        <f t="shared" si="272"/>
        <v>0</v>
      </c>
      <c r="J140" s="83">
        <f t="shared" si="272"/>
        <v>0</v>
      </c>
      <c r="K140" s="84"/>
      <c r="L140" s="47">
        <f t="shared" si="272"/>
        <v>0</v>
      </c>
      <c r="M140" s="47">
        <f t="shared" si="272"/>
        <v>0</v>
      </c>
      <c r="N140" s="47">
        <f t="shared" si="272"/>
        <v>0</v>
      </c>
      <c r="O140" s="47">
        <f t="shared" si="272"/>
        <v>13</v>
      </c>
      <c r="P140" s="47">
        <f t="shared" si="272"/>
        <v>0</v>
      </c>
      <c r="Q140" s="47">
        <f t="shared" si="272"/>
        <v>0</v>
      </c>
      <c r="R140" s="47">
        <f t="shared" si="272"/>
        <v>0</v>
      </c>
      <c r="S140" s="47">
        <f t="shared" si="272"/>
        <v>0</v>
      </c>
      <c r="T140" s="47">
        <f t="shared" si="272"/>
        <v>0</v>
      </c>
      <c r="U140" s="47">
        <f t="shared" si="272"/>
        <v>0</v>
      </c>
      <c r="V140" s="47">
        <f t="shared" si="272"/>
        <v>22</v>
      </c>
      <c r="W140" s="27"/>
    </row>
    <row r="141" spans="1:23" ht="18.75" customHeight="1" x14ac:dyDescent="0.25">
      <c r="A141" s="26"/>
      <c r="B141" s="85" t="s">
        <v>43</v>
      </c>
      <c r="C141" s="51" t="s">
        <v>55</v>
      </c>
      <c r="D141" s="44">
        <v>0</v>
      </c>
      <c r="E141" s="52">
        <v>6</v>
      </c>
      <c r="F141" s="52">
        <v>2</v>
      </c>
      <c r="G141" s="52">
        <v>1</v>
      </c>
      <c r="H141" s="52">
        <v>4</v>
      </c>
      <c r="I141" s="52">
        <v>10</v>
      </c>
      <c r="J141" s="81">
        <v>0</v>
      </c>
      <c r="K141" s="82"/>
      <c r="L141" s="44">
        <v>0</v>
      </c>
      <c r="M141" s="52">
        <v>3</v>
      </c>
      <c r="N141" s="44">
        <v>0</v>
      </c>
      <c r="O141" s="44">
        <v>0</v>
      </c>
      <c r="P141" s="52">
        <v>1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53">
        <f>SUM(D141:U141)</f>
        <v>27</v>
      </c>
      <c r="W141" s="27"/>
    </row>
    <row r="142" spans="1:23" ht="18.75" customHeight="1" x14ac:dyDescent="0.25">
      <c r="A142" s="26"/>
      <c r="B142" s="86"/>
      <c r="C142" s="74" t="s">
        <v>52</v>
      </c>
      <c r="D142" s="75">
        <f>+D141</f>
        <v>0</v>
      </c>
      <c r="E142" s="75">
        <f t="shared" ref="E142:V142" si="273">+E141</f>
        <v>6</v>
      </c>
      <c r="F142" s="75">
        <f t="shared" si="273"/>
        <v>2</v>
      </c>
      <c r="G142" s="75">
        <f t="shared" si="273"/>
        <v>1</v>
      </c>
      <c r="H142" s="75">
        <f t="shared" si="273"/>
        <v>4</v>
      </c>
      <c r="I142" s="75">
        <f t="shared" si="273"/>
        <v>10</v>
      </c>
      <c r="J142" s="83">
        <f t="shared" si="273"/>
        <v>0</v>
      </c>
      <c r="K142" s="84"/>
      <c r="L142" s="75">
        <f t="shared" si="273"/>
        <v>0</v>
      </c>
      <c r="M142" s="75">
        <f t="shared" si="273"/>
        <v>3</v>
      </c>
      <c r="N142" s="75">
        <f t="shared" si="273"/>
        <v>0</v>
      </c>
      <c r="O142" s="75">
        <f t="shared" si="273"/>
        <v>0</v>
      </c>
      <c r="P142" s="75">
        <f t="shared" si="273"/>
        <v>1</v>
      </c>
      <c r="Q142" s="75">
        <f t="shared" si="273"/>
        <v>0</v>
      </c>
      <c r="R142" s="75">
        <f t="shared" si="273"/>
        <v>0</v>
      </c>
      <c r="S142" s="75">
        <f t="shared" si="273"/>
        <v>0</v>
      </c>
      <c r="T142" s="75">
        <f t="shared" si="273"/>
        <v>0</v>
      </c>
      <c r="U142" s="75">
        <f t="shared" si="273"/>
        <v>0</v>
      </c>
      <c r="V142" s="75">
        <f t="shared" si="273"/>
        <v>27</v>
      </c>
      <c r="W142" s="27"/>
    </row>
    <row r="143" spans="1:23" s="5" customFormat="1" ht="18" customHeight="1" x14ac:dyDescent="0.25">
      <c r="A143" s="24"/>
      <c r="B143" s="97" t="s">
        <v>52</v>
      </c>
      <c r="C143" s="97"/>
      <c r="D143" s="76">
        <f t="shared" ref="D143:J143" si="274">+D34+D37+D39+D41+D44+D47+D49+D51+D53+D55+D59+D61+D63+D65+D68+D70+D72+D78+D81+D84+D86+D89+D93+D95+D97+D99+D102+D104+D107+D109+D111+D113+D117+D120+D122+D124+D129+D131+D133+D135+D137+D140+D142</f>
        <v>12</v>
      </c>
      <c r="E143" s="76">
        <f t="shared" si="274"/>
        <v>149</v>
      </c>
      <c r="F143" s="76">
        <f t="shared" si="274"/>
        <v>150</v>
      </c>
      <c r="G143" s="76">
        <f t="shared" si="274"/>
        <v>87</v>
      </c>
      <c r="H143" s="76">
        <f t="shared" si="274"/>
        <v>300</v>
      </c>
      <c r="I143" s="76">
        <f t="shared" si="274"/>
        <v>224</v>
      </c>
      <c r="J143" s="79">
        <f t="shared" si="274"/>
        <v>35</v>
      </c>
      <c r="K143" s="80"/>
      <c r="L143" s="76">
        <f t="shared" ref="L143:V143" si="275">+L34+L37+L39+L41+L44+L47+L49+L51+L53+L55+L59+L61+L63+L65+L68+L70+L72+L78+L81+L84+L86+L89+L93+L95+L97+L99+L102+L104+L107+L109+L111+L113+L117+L120+L122+L124+L129+L131+L133+L135+L137+L140+L142</f>
        <v>23</v>
      </c>
      <c r="M143" s="76">
        <f t="shared" si="275"/>
        <v>54</v>
      </c>
      <c r="N143" s="76">
        <f t="shared" si="275"/>
        <v>38</v>
      </c>
      <c r="O143" s="76">
        <f t="shared" si="275"/>
        <v>68</v>
      </c>
      <c r="P143" s="76">
        <f t="shared" si="275"/>
        <v>42</v>
      </c>
      <c r="Q143" s="76">
        <f t="shared" si="275"/>
        <v>22</v>
      </c>
      <c r="R143" s="76">
        <f t="shared" si="275"/>
        <v>26</v>
      </c>
      <c r="S143" s="76">
        <f t="shared" si="275"/>
        <v>10</v>
      </c>
      <c r="T143" s="76">
        <f t="shared" si="275"/>
        <v>6</v>
      </c>
      <c r="U143" s="76">
        <f t="shared" si="275"/>
        <v>3</v>
      </c>
      <c r="V143" s="76">
        <f t="shared" si="275"/>
        <v>1249</v>
      </c>
      <c r="W143" s="25"/>
    </row>
    <row r="144" spans="1:23" ht="2.25" customHeight="1" x14ac:dyDescent="0.2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6"/>
    </row>
    <row r="147" spans="1:13" ht="4.5" customHeight="1" x14ac:dyDescent="0.25">
      <c r="A147" s="17"/>
      <c r="B147" s="18"/>
      <c r="C147" s="22"/>
      <c r="D147" s="20"/>
      <c r="E147" s="20"/>
      <c r="F147" s="20"/>
      <c r="G147" s="20"/>
      <c r="H147" s="20"/>
      <c r="I147" s="20"/>
      <c r="J147" s="20"/>
      <c r="K147" s="23"/>
    </row>
    <row r="148" spans="1:13" ht="18.75" customHeight="1" x14ac:dyDescent="0.25">
      <c r="A148" s="24"/>
      <c r="B148" s="59" t="s">
        <v>54</v>
      </c>
      <c r="D148" s="2"/>
      <c r="K148" s="27"/>
    </row>
    <row r="149" spans="1:13" ht="36" x14ac:dyDescent="0.25">
      <c r="A149" s="26"/>
      <c r="B149" s="72" t="s">
        <v>57</v>
      </c>
      <c r="C149" s="72" t="s">
        <v>56</v>
      </c>
      <c r="D149" s="42" t="s">
        <v>78</v>
      </c>
      <c r="E149" s="42" t="s">
        <v>79</v>
      </c>
      <c r="F149" s="42" t="s">
        <v>80</v>
      </c>
      <c r="G149" s="42" t="s">
        <v>81</v>
      </c>
      <c r="H149" s="42" t="s">
        <v>82</v>
      </c>
      <c r="I149" s="42" t="s">
        <v>83</v>
      </c>
      <c r="J149" s="72" t="s">
        <v>84</v>
      </c>
      <c r="K149" s="27"/>
    </row>
    <row r="150" spans="1:13" x14ac:dyDescent="0.25">
      <c r="A150" s="26"/>
      <c r="B150" s="89" t="s">
        <v>2</v>
      </c>
      <c r="C150" s="43" t="s">
        <v>49</v>
      </c>
      <c r="D150" s="45">
        <v>2</v>
      </c>
      <c r="E150" s="45">
        <v>4</v>
      </c>
      <c r="F150" s="44">
        <v>0</v>
      </c>
      <c r="G150" s="45">
        <v>22</v>
      </c>
      <c r="H150" s="44">
        <v>0</v>
      </c>
      <c r="I150" s="44">
        <v>0</v>
      </c>
      <c r="J150" s="44">
        <f>SUM(D150:I150)</f>
        <v>28</v>
      </c>
      <c r="K150" s="60"/>
      <c r="L150" s="61"/>
      <c r="M150" s="61"/>
    </row>
    <row r="151" spans="1:13" x14ac:dyDescent="0.25">
      <c r="A151" s="26"/>
      <c r="B151" s="90"/>
      <c r="C151" s="43" t="s">
        <v>46</v>
      </c>
      <c r="D151" s="44">
        <v>0</v>
      </c>
      <c r="E151" s="44">
        <v>0</v>
      </c>
      <c r="F151" s="44">
        <v>0</v>
      </c>
      <c r="G151" s="45">
        <v>1</v>
      </c>
      <c r="H151" s="44">
        <v>0</v>
      </c>
      <c r="I151" s="44">
        <v>0</v>
      </c>
      <c r="J151" s="44">
        <f>SUM(D151:I151)</f>
        <v>1</v>
      </c>
      <c r="K151" s="60"/>
      <c r="L151" s="61"/>
      <c r="M151" s="61"/>
    </row>
    <row r="152" spans="1:13" x14ac:dyDescent="0.25">
      <c r="A152" s="26"/>
      <c r="B152" s="91"/>
      <c r="C152" s="46" t="s">
        <v>52</v>
      </c>
      <c r="D152" s="47">
        <f t="shared" ref="D152:J152" si="276">SUM(D150:D151)</f>
        <v>2</v>
      </c>
      <c r="E152" s="47">
        <f t="shared" si="276"/>
        <v>4</v>
      </c>
      <c r="F152" s="47">
        <f t="shared" si="276"/>
        <v>0</v>
      </c>
      <c r="G152" s="47">
        <f t="shared" si="276"/>
        <v>23</v>
      </c>
      <c r="H152" s="47">
        <f t="shared" si="276"/>
        <v>0</v>
      </c>
      <c r="I152" s="47">
        <f t="shared" si="276"/>
        <v>0</v>
      </c>
      <c r="J152" s="47">
        <f t="shared" si="276"/>
        <v>29</v>
      </c>
      <c r="K152" s="60"/>
      <c r="L152" s="61"/>
      <c r="M152" s="61"/>
    </row>
    <row r="153" spans="1:13" x14ac:dyDescent="0.25">
      <c r="A153" s="26"/>
      <c r="B153" s="85" t="s">
        <v>5</v>
      </c>
      <c r="C153" s="51" t="s">
        <v>49</v>
      </c>
      <c r="D153" s="44">
        <v>0</v>
      </c>
      <c r="E153" s="44">
        <v>0</v>
      </c>
      <c r="F153" s="44">
        <v>0</v>
      </c>
      <c r="G153" s="52">
        <v>2</v>
      </c>
      <c r="H153" s="52">
        <v>2</v>
      </c>
      <c r="I153" s="44">
        <v>0</v>
      </c>
      <c r="J153" s="53">
        <f>SUM(D153:I153)</f>
        <v>4</v>
      </c>
      <c r="K153" s="60"/>
      <c r="L153" s="61"/>
      <c r="M153" s="61"/>
    </row>
    <row r="154" spans="1:13" x14ac:dyDescent="0.25">
      <c r="A154" s="26"/>
      <c r="B154" s="85"/>
      <c r="C154" s="43" t="s">
        <v>46</v>
      </c>
      <c r="D154" s="44">
        <v>0</v>
      </c>
      <c r="E154" s="44">
        <v>0</v>
      </c>
      <c r="F154" s="44">
        <v>0</v>
      </c>
      <c r="G154" s="45">
        <v>1</v>
      </c>
      <c r="H154" s="44">
        <v>0</v>
      </c>
      <c r="I154" s="44">
        <v>0</v>
      </c>
      <c r="J154" s="44">
        <f>SUM(D154:I154)</f>
        <v>1</v>
      </c>
      <c r="K154" s="60"/>
      <c r="L154" s="61"/>
      <c r="M154" s="61"/>
    </row>
    <row r="155" spans="1:13" x14ac:dyDescent="0.25">
      <c r="A155" s="26"/>
      <c r="B155" s="85"/>
      <c r="C155" s="46" t="s">
        <v>52</v>
      </c>
      <c r="D155" s="47">
        <f t="shared" ref="D155:J155" si="277">SUM(D153:D154)</f>
        <v>0</v>
      </c>
      <c r="E155" s="47">
        <f t="shared" si="277"/>
        <v>0</v>
      </c>
      <c r="F155" s="47">
        <f t="shared" si="277"/>
        <v>0</v>
      </c>
      <c r="G155" s="47">
        <f t="shared" si="277"/>
        <v>3</v>
      </c>
      <c r="H155" s="47">
        <f t="shared" si="277"/>
        <v>2</v>
      </c>
      <c r="I155" s="47">
        <f t="shared" si="277"/>
        <v>0</v>
      </c>
      <c r="J155" s="47">
        <f t="shared" si="277"/>
        <v>5</v>
      </c>
      <c r="K155" s="60"/>
      <c r="L155" s="61"/>
      <c r="M155" s="61"/>
    </row>
    <row r="156" spans="1:13" x14ac:dyDescent="0.25">
      <c r="A156" s="26"/>
      <c r="B156" s="93" t="s">
        <v>6</v>
      </c>
      <c r="C156" s="51" t="s">
        <v>49</v>
      </c>
      <c r="D156" s="44">
        <v>0</v>
      </c>
      <c r="E156" s="52">
        <v>1</v>
      </c>
      <c r="F156" s="44">
        <v>0</v>
      </c>
      <c r="G156" s="52">
        <v>1</v>
      </c>
      <c r="H156" s="44">
        <v>0</v>
      </c>
      <c r="I156" s="44">
        <v>0</v>
      </c>
      <c r="J156" s="53">
        <f>SUM(D156:I156)</f>
        <v>2</v>
      </c>
      <c r="K156" s="60"/>
      <c r="L156" s="61"/>
      <c r="M156" s="61"/>
    </row>
    <row r="157" spans="1:13" x14ac:dyDescent="0.25">
      <c r="A157" s="26"/>
      <c r="B157" s="93"/>
      <c r="C157" s="46" t="s">
        <v>52</v>
      </c>
      <c r="D157" s="47">
        <f t="shared" ref="D157:J157" si="278">SUM(D156:D156)</f>
        <v>0</v>
      </c>
      <c r="E157" s="47">
        <f t="shared" si="278"/>
        <v>1</v>
      </c>
      <c r="F157" s="47">
        <f t="shared" si="278"/>
        <v>0</v>
      </c>
      <c r="G157" s="47">
        <f t="shared" si="278"/>
        <v>1</v>
      </c>
      <c r="H157" s="47">
        <f t="shared" si="278"/>
        <v>0</v>
      </c>
      <c r="I157" s="47">
        <f t="shared" si="278"/>
        <v>0</v>
      </c>
      <c r="J157" s="47">
        <f t="shared" si="278"/>
        <v>2</v>
      </c>
      <c r="K157" s="60"/>
      <c r="L157" s="61"/>
      <c r="M157" s="61"/>
    </row>
    <row r="158" spans="1:13" x14ac:dyDescent="0.25">
      <c r="A158" s="26"/>
      <c r="B158" s="93" t="s">
        <v>7</v>
      </c>
      <c r="C158" s="51" t="s">
        <v>0</v>
      </c>
      <c r="D158" s="44">
        <v>0</v>
      </c>
      <c r="E158" s="44">
        <v>0</v>
      </c>
      <c r="F158" s="44">
        <v>0</v>
      </c>
      <c r="G158" s="52">
        <v>1</v>
      </c>
      <c r="H158" s="44">
        <v>0</v>
      </c>
      <c r="I158" s="44">
        <v>0</v>
      </c>
      <c r="J158" s="53">
        <f>SUM(D158:I158)</f>
        <v>1</v>
      </c>
      <c r="K158" s="60"/>
      <c r="L158" s="61"/>
      <c r="M158" s="61"/>
    </row>
    <row r="159" spans="1:13" x14ac:dyDescent="0.25">
      <c r="A159" s="26"/>
      <c r="B159" s="93"/>
      <c r="C159" s="46" t="s">
        <v>52</v>
      </c>
      <c r="D159" s="47">
        <f t="shared" ref="D159:J159" si="279">SUM(D158:D158)</f>
        <v>0</v>
      </c>
      <c r="E159" s="47">
        <f t="shared" si="279"/>
        <v>0</v>
      </c>
      <c r="F159" s="47">
        <f t="shared" si="279"/>
        <v>0</v>
      </c>
      <c r="G159" s="47">
        <f t="shared" si="279"/>
        <v>1</v>
      </c>
      <c r="H159" s="47">
        <f t="shared" si="279"/>
        <v>0</v>
      </c>
      <c r="I159" s="47">
        <f t="shared" si="279"/>
        <v>0</v>
      </c>
      <c r="J159" s="47">
        <f t="shared" si="279"/>
        <v>1</v>
      </c>
      <c r="K159" s="60"/>
      <c r="L159" s="61"/>
      <c r="M159" s="61"/>
    </row>
    <row r="160" spans="1:13" x14ac:dyDescent="0.25">
      <c r="A160" s="26"/>
      <c r="B160" s="93" t="s">
        <v>8</v>
      </c>
      <c r="C160" s="51" t="s">
        <v>55</v>
      </c>
      <c r="D160" s="44">
        <v>0</v>
      </c>
      <c r="E160" s="44">
        <v>0</v>
      </c>
      <c r="F160" s="44">
        <v>0</v>
      </c>
      <c r="G160" s="52">
        <v>2</v>
      </c>
      <c r="H160" s="44">
        <v>0</v>
      </c>
      <c r="I160" s="44">
        <v>0</v>
      </c>
      <c r="J160" s="53">
        <f>SUM(D160:I160)</f>
        <v>2</v>
      </c>
      <c r="K160" s="60"/>
      <c r="L160" s="61"/>
      <c r="M160" s="61"/>
    </row>
    <row r="161" spans="1:13" x14ac:dyDescent="0.25">
      <c r="A161" s="26"/>
      <c r="B161" s="93"/>
      <c r="C161" s="46" t="s">
        <v>52</v>
      </c>
      <c r="D161" s="47">
        <f t="shared" ref="D161:J161" si="280">SUM(D160)</f>
        <v>0</v>
      </c>
      <c r="E161" s="47">
        <f t="shared" si="280"/>
        <v>0</v>
      </c>
      <c r="F161" s="47">
        <f t="shared" si="280"/>
        <v>0</v>
      </c>
      <c r="G161" s="47">
        <f t="shared" si="280"/>
        <v>2</v>
      </c>
      <c r="H161" s="47">
        <f t="shared" si="280"/>
        <v>0</v>
      </c>
      <c r="I161" s="47">
        <f t="shared" si="280"/>
        <v>0</v>
      </c>
      <c r="J161" s="47">
        <f t="shared" si="280"/>
        <v>2</v>
      </c>
      <c r="K161" s="60"/>
      <c r="L161" s="61"/>
      <c r="M161" s="61"/>
    </row>
    <row r="162" spans="1:13" x14ac:dyDescent="0.25">
      <c r="A162" s="26"/>
      <c r="B162" s="93" t="s">
        <v>11</v>
      </c>
      <c r="C162" s="51" t="s">
        <v>49</v>
      </c>
      <c r="D162" s="44">
        <v>0</v>
      </c>
      <c r="E162" s="44">
        <v>0</v>
      </c>
      <c r="F162" s="44">
        <v>0</v>
      </c>
      <c r="G162" s="52">
        <v>2</v>
      </c>
      <c r="H162" s="44">
        <v>0</v>
      </c>
      <c r="I162" s="44">
        <v>0</v>
      </c>
      <c r="J162" s="53">
        <f>SUM(D162:I162)</f>
        <v>2</v>
      </c>
      <c r="K162" s="60"/>
      <c r="L162" s="61"/>
      <c r="M162" s="61"/>
    </row>
    <row r="163" spans="1:13" x14ac:dyDescent="0.25">
      <c r="A163" s="26"/>
      <c r="B163" s="93"/>
      <c r="C163" s="46" t="s">
        <v>52</v>
      </c>
      <c r="D163" s="47">
        <f t="shared" ref="D163:J163" si="281">SUM(D162)</f>
        <v>0</v>
      </c>
      <c r="E163" s="47">
        <f t="shared" si="281"/>
        <v>0</v>
      </c>
      <c r="F163" s="47">
        <f t="shared" si="281"/>
        <v>0</v>
      </c>
      <c r="G163" s="47">
        <f t="shared" si="281"/>
        <v>2</v>
      </c>
      <c r="H163" s="47">
        <f t="shared" si="281"/>
        <v>0</v>
      </c>
      <c r="I163" s="47">
        <f t="shared" si="281"/>
        <v>0</v>
      </c>
      <c r="J163" s="47">
        <f t="shared" si="281"/>
        <v>2</v>
      </c>
      <c r="K163" s="60"/>
      <c r="L163" s="61"/>
      <c r="M163" s="61"/>
    </row>
    <row r="164" spans="1:13" x14ac:dyDescent="0.25">
      <c r="A164" s="26"/>
      <c r="B164" s="93" t="s">
        <v>12</v>
      </c>
      <c r="C164" s="51" t="s">
        <v>55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53">
        <f>SUM(D164:I164)</f>
        <v>0</v>
      </c>
      <c r="K164" s="60"/>
      <c r="L164" s="61"/>
      <c r="M164" s="61"/>
    </row>
    <row r="165" spans="1:13" x14ac:dyDescent="0.25">
      <c r="A165" s="26"/>
      <c r="B165" s="93"/>
      <c r="C165" s="43" t="s">
        <v>49</v>
      </c>
      <c r="D165" s="44">
        <v>0</v>
      </c>
      <c r="E165" s="44">
        <v>0</v>
      </c>
      <c r="F165" s="44">
        <v>0</v>
      </c>
      <c r="G165" s="45">
        <v>5</v>
      </c>
      <c r="H165" s="44">
        <v>0</v>
      </c>
      <c r="I165" s="44">
        <v>0</v>
      </c>
      <c r="J165" s="44">
        <f>SUM(D165:I165)</f>
        <v>5</v>
      </c>
      <c r="K165" s="60"/>
      <c r="L165" s="61"/>
      <c r="M165" s="61"/>
    </row>
    <row r="166" spans="1:13" x14ac:dyDescent="0.25">
      <c r="A166" s="26"/>
      <c r="B166" s="93"/>
      <c r="C166" s="46" t="s">
        <v>52</v>
      </c>
      <c r="D166" s="47">
        <f t="shared" ref="D166:J166" si="282">SUM(D164:D165)</f>
        <v>0</v>
      </c>
      <c r="E166" s="47">
        <f t="shared" si="282"/>
        <v>0</v>
      </c>
      <c r="F166" s="47">
        <f t="shared" si="282"/>
        <v>0</v>
      </c>
      <c r="G166" s="47">
        <f t="shared" si="282"/>
        <v>5</v>
      </c>
      <c r="H166" s="47">
        <f t="shared" si="282"/>
        <v>0</v>
      </c>
      <c r="I166" s="47">
        <f t="shared" si="282"/>
        <v>0</v>
      </c>
      <c r="J166" s="47">
        <f t="shared" si="282"/>
        <v>5</v>
      </c>
      <c r="K166" s="60"/>
      <c r="L166" s="61"/>
      <c r="M166" s="61"/>
    </row>
    <row r="167" spans="1:13" x14ac:dyDescent="0.25">
      <c r="A167" s="26"/>
      <c r="B167" s="93" t="s">
        <v>13</v>
      </c>
      <c r="C167" s="51" t="s">
        <v>49</v>
      </c>
      <c r="D167" s="44">
        <v>0</v>
      </c>
      <c r="E167" s="44">
        <v>0</v>
      </c>
      <c r="F167" s="44">
        <v>0</v>
      </c>
      <c r="G167" s="52">
        <v>8</v>
      </c>
      <c r="H167" s="44">
        <v>0</v>
      </c>
      <c r="I167" s="44">
        <v>0</v>
      </c>
      <c r="J167" s="53">
        <f>SUM(D167:I167)</f>
        <v>8</v>
      </c>
      <c r="K167" s="60"/>
      <c r="L167" s="61"/>
      <c r="M167" s="61"/>
    </row>
    <row r="168" spans="1:13" x14ac:dyDescent="0.25">
      <c r="A168" s="26"/>
      <c r="B168" s="93"/>
      <c r="C168" s="46" t="s">
        <v>52</v>
      </c>
      <c r="D168" s="47">
        <f t="shared" ref="D168:J168" si="283">+D167</f>
        <v>0</v>
      </c>
      <c r="E168" s="47">
        <f t="shared" si="283"/>
        <v>0</v>
      </c>
      <c r="F168" s="47">
        <f t="shared" si="283"/>
        <v>0</v>
      </c>
      <c r="G168" s="47">
        <f t="shared" si="283"/>
        <v>8</v>
      </c>
      <c r="H168" s="47">
        <f t="shared" si="283"/>
        <v>0</v>
      </c>
      <c r="I168" s="47">
        <f t="shared" si="283"/>
        <v>0</v>
      </c>
      <c r="J168" s="47">
        <f t="shared" si="283"/>
        <v>8</v>
      </c>
      <c r="K168" s="60"/>
      <c r="L168" s="61"/>
      <c r="M168" s="61"/>
    </row>
    <row r="169" spans="1:13" x14ac:dyDescent="0.25">
      <c r="A169" s="26"/>
      <c r="B169" s="93" t="s">
        <v>14</v>
      </c>
      <c r="C169" s="51" t="s">
        <v>49</v>
      </c>
      <c r="D169" s="44">
        <v>0</v>
      </c>
      <c r="E169" s="44">
        <v>0</v>
      </c>
      <c r="F169" s="44">
        <v>0</v>
      </c>
      <c r="G169" s="52">
        <v>3</v>
      </c>
      <c r="H169" s="44">
        <v>0</v>
      </c>
      <c r="I169" s="44">
        <v>0</v>
      </c>
      <c r="J169" s="53">
        <f>SUM(D169:I169)</f>
        <v>3</v>
      </c>
      <c r="K169" s="60"/>
      <c r="L169" s="61"/>
      <c r="M169" s="61"/>
    </row>
    <row r="170" spans="1:13" x14ac:dyDescent="0.25">
      <c r="A170" s="26"/>
      <c r="B170" s="93"/>
      <c r="C170" s="46" t="s">
        <v>52</v>
      </c>
      <c r="D170" s="47">
        <f t="shared" ref="D170:J170" si="284">+D169</f>
        <v>0</v>
      </c>
      <c r="E170" s="47">
        <f t="shared" si="284"/>
        <v>0</v>
      </c>
      <c r="F170" s="47">
        <f t="shared" si="284"/>
        <v>0</v>
      </c>
      <c r="G170" s="47">
        <f t="shared" si="284"/>
        <v>3</v>
      </c>
      <c r="H170" s="47">
        <f t="shared" si="284"/>
        <v>0</v>
      </c>
      <c r="I170" s="47">
        <f t="shared" si="284"/>
        <v>0</v>
      </c>
      <c r="J170" s="47">
        <f t="shared" si="284"/>
        <v>3</v>
      </c>
      <c r="K170" s="60"/>
      <c r="L170" s="61"/>
      <c r="M170" s="61"/>
    </row>
    <row r="171" spans="1:13" x14ac:dyDescent="0.25">
      <c r="A171" s="26"/>
      <c r="B171" s="93" t="s">
        <v>15</v>
      </c>
      <c r="C171" s="51" t="s">
        <v>1</v>
      </c>
      <c r="D171" s="44">
        <v>0</v>
      </c>
      <c r="E171" s="44">
        <v>0</v>
      </c>
      <c r="F171" s="44">
        <v>0</v>
      </c>
      <c r="G171" s="52">
        <v>1</v>
      </c>
      <c r="H171" s="52">
        <v>2</v>
      </c>
      <c r="I171" s="52">
        <v>1</v>
      </c>
      <c r="J171" s="53">
        <f>SUM(D171:I171)</f>
        <v>4</v>
      </c>
      <c r="K171" s="60"/>
      <c r="L171" s="61"/>
      <c r="M171" s="61"/>
    </row>
    <row r="172" spans="1:13" x14ac:dyDescent="0.25">
      <c r="A172" s="26"/>
      <c r="B172" s="93"/>
      <c r="C172" s="46" t="s">
        <v>52</v>
      </c>
      <c r="D172" s="47">
        <f t="shared" ref="D172:J172" si="285">+D171</f>
        <v>0</v>
      </c>
      <c r="E172" s="47">
        <f t="shared" si="285"/>
        <v>0</v>
      </c>
      <c r="F172" s="47">
        <f t="shared" si="285"/>
        <v>0</v>
      </c>
      <c r="G172" s="47">
        <f t="shared" si="285"/>
        <v>1</v>
      </c>
      <c r="H172" s="47">
        <f t="shared" si="285"/>
        <v>2</v>
      </c>
      <c r="I172" s="47">
        <f t="shared" si="285"/>
        <v>1</v>
      </c>
      <c r="J172" s="47">
        <f t="shared" si="285"/>
        <v>4</v>
      </c>
      <c r="K172" s="60"/>
      <c r="L172" s="61"/>
      <c r="M172" s="61"/>
    </row>
    <row r="173" spans="1:13" x14ac:dyDescent="0.25">
      <c r="A173" s="26"/>
      <c r="B173" s="93" t="s">
        <v>16</v>
      </c>
      <c r="C173" s="51" t="s">
        <v>55</v>
      </c>
      <c r="D173" s="44">
        <v>0</v>
      </c>
      <c r="E173" s="44">
        <v>0</v>
      </c>
      <c r="F173" s="44">
        <v>0</v>
      </c>
      <c r="G173" s="52">
        <v>2</v>
      </c>
      <c r="H173" s="44">
        <v>0</v>
      </c>
      <c r="I173" s="44">
        <v>0</v>
      </c>
      <c r="J173" s="53">
        <f>SUM(D173:I173)</f>
        <v>2</v>
      </c>
      <c r="K173" s="60"/>
      <c r="L173" s="61"/>
      <c r="M173" s="61"/>
    </row>
    <row r="174" spans="1:13" x14ac:dyDescent="0.25">
      <c r="A174" s="26"/>
      <c r="B174" s="93"/>
      <c r="C174" s="46" t="s">
        <v>52</v>
      </c>
      <c r="D174" s="47">
        <f t="shared" ref="D174:J174" si="286">SUM(D173:D173)</f>
        <v>0</v>
      </c>
      <c r="E174" s="47">
        <f t="shared" si="286"/>
        <v>0</v>
      </c>
      <c r="F174" s="47">
        <f t="shared" si="286"/>
        <v>0</v>
      </c>
      <c r="G174" s="47">
        <f t="shared" si="286"/>
        <v>2</v>
      </c>
      <c r="H174" s="47">
        <f t="shared" si="286"/>
        <v>0</v>
      </c>
      <c r="I174" s="47">
        <f t="shared" si="286"/>
        <v>0</v>
      </c>
      <c r="J174" s="47">
        <f t="shared" si="286"/>
        <v>2</v>
      </c>
      <c r="K174" s="60"/>
      <c r="L174" s="61"/>
      <c r="M174" s="61"/>
    </row>
    <row r="175" spans="1:13" x14ac:dyDescent="0.25">
      <c r="A175" s="26"/>
      <c r="B175" s="93" t="s">
        <v>18</v>
      </c>
      <c r="C175" s="51" t="s">
        <v>49</v>
      </c>
      <c r="D175" s="52">
        <v>3</v>
      </c>
      <c r="E175" s="52">
        <v>2</v>
      </c>
      <c r="F175" s="52">
        <v>2</v>
      </c>
      <c r="G175" s="52">
        <v>4</v>
      </c>
      <c r="H175" s="52">
        <v>3</v>
      </c>
      <c r="I175" s="44">
        <v>0</v>
      </c>
      <c r="J175" s="53">
        <f>SUM(D175:I175)</f>
        <v>14</v>
      </c>
      <c r="K175" s="60"/>
      <c r="L175" s="61"/>
      <c r="M175" s="61"/>
    </row>
    <row r="176" spans="1:13" x14ac:dyDescent="0.25">
      <c r="A176" s="26"/>
      <c r="B176" s="93"/>
      <c r="C176" s="46" t="s">
        <v>52</v>
      </c>
      <c r="D176" s="47">
        <f t="shared" ref="D176:J176" si="287">+D175</f>
        <v>3</v>
      </c>
      <c r="E176" s="47">
        <f t="shared" si="287"/>
        <v>2</v>
      </c>
      <c r="F176" s="47">
        <f t="shared" si="287"/>
        <v>2</v>
      </c>
      <c r="G176" s="47">
        <f t="shared" si="287"/>
        <v>4</v>
      </c>
      <c r="H176" s="47">
        <f t="shared" si="287"/>
        <v>3</v>
      </c>
      <c r="I176" s="47">
        <f t="shared" si="287"/>
        <v>0</v>
      </c>
      <c r="J176" s="47">
        <f t="shared" si="287"/>
        <v>14</v>
      </c>
      <c r="K176" s="60"/>
      <c r="L176" s="61"/>
      <c r="M176" s="61"/>
    </row>
    <row r="177" spans="1:13" x14ac:dyDescent="0.25">
      <c r="A177" s="26"/>
      <c r="B177" s="92" t="s">
        <v>19</v>
      </c>
      <c r="C177" s="43" t="s">
        <v>49</v>
      </c>
      <c r="D177" s="45">
        <v>1</v>
      </c>
      <c r="E177" s="45">
        <v>5</v>
      </c>
      <c r="F177" s="44">
        <v>0</v>
      </c>
      <c r="G177" s="45">
        <v>14</v>
      </c>
      <c r="H177" s="44">
        <v>0</v>
      </c>
      <c r="I177" s="44">
        <v>0</v>
      </c>
      <c r="J177" s="44">
        <f>SUM(D177:I177)</f>
        <v>20</v>
      </c>
      <c r="K177" s="60"/>
      <c r="L177" s="61"/>
      <c r="M177" s="61"/>
    </row>
    <row r="178" spans="1:13" x14ac:dyDescent="0.25">
      <c r="A178" s="26"/>
      <c r="B178" s="90"/>
      <c r="C178" s="43" t="s">
        <v>46</v>
      </c>
      <c r="D178" s="44">
        <v>0</v>
      </c>
      <c r="E178" s="44">
        <v>0</v>
      </c>
      <c r="F178" s="44">
        <v>0</v>
      </c>
      <c r="G178" s="45">
        <v>2</v>
      </c>
      <c r="H178" s="44">
        <v>0</v>
      </c>
      <c r="I178" s="44">
        <v>0</v>
      </c>
      <c r="J178" s="44">
        <f>SUM(D178:I178)</f>
        <v>2</v>
      </c>
      <c r="K178" s="60"/>
      <c r="L178" s="61"/>
      <c r="M178" s="61"/>
    </row>
    <row r="179" spans="1:13" x14ac:dyDescent="0.25">
      <c r="A179" s="26"/>
      <c r="B179" s="91"/>
      <c r="C179" s="46" t="s">
        <v>52</v>
      </c>
      <c r="D179" s="47">
        <f t="shared" ref="D179:J179" si="288">SUM(D177:D178)</f>
        <v>1</v>
      </c>
      <c r="E179" s="47">
        <f t="shared" si="288"/>
        <v>5</v>
      </c>
      <c r="F179" s="47">
        <f t="shared" si="288"/>
        <v>0</v>
      </c>
      <c r="G179" s="47">
        <f t="shared" si="288"/>
        <v>16</v>
      </c>
      <c r="H179" s="47">
        <f t="shared" si="288"/>
        <v>0</v>
      </c>
      <c r="I179" s="47">
        <f t="shared" si="288"/>
        <v>0</v>
      </c>
      <c r="J179" s="47">
        <f t="shared" si="288"/>
        <v>22</v>
      </c>
      <c r="K179" s="60"/>
      <c r="L179" s="61"/>
      <c r="M179" s="61"/>
    </row>
    <row r="180" spans="1:13" x14ac:dyDescent="0.25">
      <c r="A180" s="26"/>
      <c r="B180" s="93" t="s">
        <v>21</v>
      </c>
      <c r="C180" s="51" t="s">
        <v>49</v>
      </c>
      <c r="D180" s="44">
        <v>0</v>
      </c>
      <c r="E180" s="52">
        <v>1</v>
      </c>
      <c r="F180" s="44">
        <v>0</v>
      </c>
      <c r="G180" s="44">
        <v>0</v>
      </c>
      <c r="H180" s="44">
        <v>0</v>
      </c>
      <c r="I180" s="44">
        <v>0</v>
      </c>
      <c r="J180" s="53">
        <f>SUM(D180:I180)</f>
        <v>1</v>
      </c>
      <c r="K180" s="60"/>
      <c r="L180" s="61"/>
      <c r="M180" s="61"/>
    </row>
    <row r="181" spans="1:13" x14ac:dyDescent="0.25">
      <c r="A181" s="26"/>
      <c r="B181" s="93"/>
      <c r="C181" s="46" t="s">
        <v>52</v>
      </c>
      <c r="D181" s="47">
        <f>+D180</f>
        <v>0</v>
      </c>
      <c r="E181" s="47">
        <f t="shared" ref="E181:J181" si="289">+E180</f>
        <v>1</v>
      </c>
      <c r="F181" s="47">
        <f t="shared" si="289"/>
        <v>0</v>
      </c>
      <c r="G181" s="47">
        <f t="shared" si="289"/>
        <v>0</v>
      </c>
      <c r="H181" s="47">
        <f t="shared" si="289"/>
        <v>0</v>
      </c>
      <c r="I181" s="47">
        <f t="shared" si="289"/>
        <v>0</v>
      </c>
      <c r="J181" s="47">
        <f t="shared" si="289"/>
        <v>1</v>
      </c>
      <c r="K181" s="60"/>
      <c r="L181" s="61"/>
      <c r="M181" s="61"/>
    </row>
    <row r="182" spans="1:13" x14ac:dyDescent="0.25">
      <c r="A182" s="26"/>
      <c r="B182" s="93" t="s">
        <v>23</v>
      </c>
      <c r="C182" s="51" t="s">
        <v>49</v>
      </c>
      <c r="D182" s="44">
        <v>0</v>
      </c>
      <c r="E182" s="44">
        <v>0</v>
      </c>
      <c r="F182" s="44">
        <v>0</v>
      </c>
      <c r="G182" s="52">
        <v>3</v>
      </c>
      <c r="H182" s="44">
        <v>0</v>
      </c>
      <c r="I182" s="44">
        <v>0</v>
      </c>
      <c r="J182" s="53">
        <f>SUM(D182:I182)</f>
        <v>3</v>
      </c>
      <c r="K182" s="60"/>
      <c r="L182" s="61"/>
      <c r="M182" s="61"/>
    </row>
    <row r="183" spans="1:13" x14ac:dyDescent="0.25">
      <c r="A183" s="26"/>
      <c r="B183" s="93"/>
      <c r="C183" s="46" t="s">
        <v>52</v>
      </c>
      <c r="D183" s="47">
        <f>+D182</f>
        <v>0</v>
      </c>
      <c r="E183" s="47">
        <f t="shared" ref="E183:J183" si="290">+E182</f>
        <v>0</v>
      </c>
      <c r="F183" s="47">
        <f t="shared" si="290"/>
        <v>0</v>
      </c>
      <c r="G183" s="47">
        <f t="shared" si="290"/>
        <v>3</v>
      </c>
      <c r="H183" s="47">
        <f t="shared" si="290"/>
        <v>0</v>
      </c>
      <c r="I183" s="47">
        <f t="shared" si="290"/>
        <v>0</v>
      </c>
      <c r="J183" s="47">
        <f t="shared" si="290"/>
        <v>3</v>
      </c>
      <c r="K183" s="60"/>
      <c r="L183" s="61"/>
      <c r="M183" s="61"/>
    </row>
    <row r="184" spans="1:13" x14ac:dyDescent="0.25">
      <c r="A184" s="26"/>
      <c r="B184" s="92" t="s">
        <v>24</v>
      </c>
      <c r="C184" s="43" t="s">
        <v>49</v>
      </c>
      <c r="D184" s="44">
        <v>0</v>
      </c>
      <c r="E184" s="44">
        <v>0</v>
      </c>
      <c r="F184" s="44">
        <v>0</v>
      </c>
      <c r="G184" s="45">
        <v>17</v>
      </c>
      <c r="H184" s="45">
        <v>1</v>
      </c>
      <c r="I184" s="44">
        <v>0</v>
      </c>
      <c r="J184" s="44">
        <f>SUM(D184:I184)</f>
        <v>18</v>
      </c>
      <c r="K184" s="60"/>
      <c r="L184" s="61"/>
      <c r="M184" s="61"/>
    </row>
    <row r="185" spans="1:13" x14ac:dyDescent="0.25">
      <c r="A185" s="26"/>
      <c r="B185" s="90"/>
      <c r="C185" s="43" t="s">
        <v>46</v>
      </c>
      <c r="D185" s="44">
        <v>0</v>
      </c>
      <c r="E185" s="44">
        <v>0</v>
      </c>
      <c r="F185" s="44">
        <v>0</v>
      </c>
      <c r="G185" s="45">
        <v>1</v>
      </c>
      <c r="H185" s="44">
        <v>0</v>
      </c>
      <c r="I185" s="44">
        <v>0</v>
      </c>
      <c r="J185" s="44">
        <f>SUM(D185:I185)</f>
        <v>1</v>
      </c>
      <c r="K185" s="60"/>
      <c r="L185" s="61"/>
      <c r="M185" s="61"/>
    </row>
    <row r="186" spans="1:13" x14ac:dyDescent="0.25">
      <c r="A186" s="26"/>
      <c r="B186" s="91"/>
      <c r="C186" s="46" t="s">
        <v>52</v>
      </c>
      <c r="D186" s="47">
        <f t="shared" ref="D186:J186" si="291">SUM(D184:D185)</f>
        <v>0</v>
      </c>
      <c r="E186" s="47">
        <f t="shared" si="291"/>
        <v>0</v>
      </c>
      <c r="F186" s="47">
        <f t="shared" si="291"/>
        <v>0</v>
      </c>
      <c r="G186" s="47">
        <f t="shared" si="291"/>
        <v>18</v>
      </c>
      <c r="H186" s="47">
        <f t="shared" si="291"/>
        <v>1</v>
      </c>
      <c r="I186" s="47">
        <f t="shared" si="291"/>
        <v>0</v>
      </c>
      <c r="J186" s="47">
        <f t="shared" si="291"/>
        <v>19</v>
      </c>
      <c r="K186" s="60"/>
      <c r="L186" s="61"/>
      <c r="M186" s="61"/>
    </row>
    <row r="187" spans="1:13" x14ac:dyDescent="0.25">
      <c r="A187" s="26"/>
      <c r="B187" s="85" t="s">
        <v>27</v>
      </c>
      <c r="C187" s="51" t="s">
        <v>49</v>
      </c>
      <c r="D187" s="44">
        <v>0</v>
      </c>
      <c r="E187" s="44">
        <v>0</v>
      </c>
      <c r="F187" s="44">
        <v>0</v>
      </c>
      <c r="G187" s="52">
        <v>3</v>
      </c>
      <c r="H187" s="44">
        <v>0</v>
      </c>
      <c r="I187" s="44">
        <v>0</v>
      </c>
      <c r="J187" s="53">
        <f>SUM(D187:I187)</f>
        <v>3</v>
      </c>
      <c r="K187" s="60"/>
      <c r="L187" s="61"/>
      <c r="M187" s="61"/>
    </row>
    <row r="188" spans="1:13" x14ac:dyDescent="0.25">
      <c r="A188" s="26"/>
      <c r="B188" s="85"/>
      <c r="C188" s="46" t="s">
        <v>52</v>
      </c>
      <c r="D188" s="47">
        <f t="shared" ref="D188:J188" si="292">+D187</f>
        <v>0</v>
      </c>
      <c r="E188" s="47">
        <f t="shared" si="292"/>
        <v>0</v>
      </c>
      <c r="F188" s="47">
        <f t="shared" si="292"/>
        <v>0</v>
      </c>
      <c r="G188" s="47">
        <f t="shared" si="292"/>
        <v>3</v>
      </c>
      <c r="H188" s="47">
        <f t="shared" si="292"/>
        <v>0</v>
      </c>
      <c r="I188" s="47">
        <f t="shared" si="292"/>
        <v>0</v>
      </c>
      <c r="J188" s="47">
        <f t="shared" si="292"/>
        <v>3</v>
      </c>
      <c r="K188" s="60"/>
      <c r="L188" s="61"/>
      <c r="M188" s="61"/>
    </row>
    <row r="189" spans="1:13" x14ac:dyDescent="0.25">
      <c r="A189" s="26"/>
      <c r="B189" s="85" t="s">
        <v>28</v>
      </c>
      <c r="C189" s="51" t="s">
        <v>55</v>
      </c>
      <c r="D189" s="44">
        <v>0</v>
      </c>
      <c r="E189" s="44">
        <v>0</v>
      </c>
      <c r="F189" s="44">
        <v>0</v>
      </c>
      <c r="G189" s="52">
        <v>1</v>
      </c>
      <c r="H189" s="44">
        <v>0</v>
      </c>
      <c r="I189" s="44">
        <v>0</v>
      </c>
      <c r="J189" s="53">
        <f>SUM(D189:I189)</f>
        <v>1</v>
      </c>
      <c r="K189" s="60"/>
      <c r="L189" s="61"/>
      <c r="M189" s="61"/>
    </row>
    <row r="190" spans="1:13" x14ac:dyDescent="0.25">
      <c r="A190" s="26"/>
      <c r="B190" s="85"/>
      <c r="C190" s="46" t="s">
        <v>52</v>
      </c>
      <c r="D190" s="47">
        <f>+D189</f>
        <v>0</v>
      </c>
      <c r="E190" s="47">
        <f t="shared" ref="E190:J190" si="293">+E189</f>
        <v>0</v>
      </c>
      <c r="F190" s="47">
        <f t="shared" si="293"/>
        <v>0</v>
      </c>
      <c r="G190" s="47">
        <f t="shared" si="293"/>
        <v>1</v>
      </c>
      <c r="H190" s="47">
        <f t="shared" si="293"/>
        <v>0</v>
      </c>
      <c r="I190" s="47">
        <f t="shared" si="293"/>
        <v>0</v>
      </c>
      <c r="J190" s="47">
        <f t="shared" si="293"/>
        <v>1</v>
      </c>
      <c r="K190" s="60"/>
      <c r="L190" s="61"/>
      <c r="M190" s="61"/>
    </row>
    <row r="191" spans="1:13" x14ac:dyDescent="0.25">
      <c r="A191" s="26"/>
      <c r="B191" s="85" t="s">
        <v>29</v>
      </c>
      <c r="C191" s="51" t="s">
        <v>49</v>
      </c>
      <c r="D191" s="44">
        <v>0</v>
      </c>
      <c r="E191" s="44">
        <v>0</v>
      </c>
      <c r="F191" s="44">
        <v>0</v>
      </c>
      <c r="G191" s="52">
        <v>11</v>
      </c>
      <c r="H191" s="44">
        <v>0</v>
      </c>
      <c r="I191" s="44">
        <v>0</v>
      </c>
      <c r="J191" s="53">
        <f>SUM(D191:I191)</f>
        <v>11</v>
      </c>
      <c r="K191" s="60"/>
      <c r="L191" s="61"/>
      <c r="M191" s="61"/>
    </row>
    <row r="192" spans="1:13" x14ac:dyDescent="0.25">
      <c r="A192" s="26"/>
      <c r="B192" s="85"/>
      <c r="C192" s="46" t="s">
        <v>52</v>
      </c>
      <c r="D192" s="47">
        <f t="shared" ref="D192:J192" si="294">+D191</f>
        <v>0</v>
      </c>
      <c r="E192" s="47">
        <f t="shared" si="294"/>
        <v>0</v>
      </c>
      <c r="F192" s="47">
        <f t="shared" si="294"/>
        <v>0</v>
      </c>
      <c r="G192" s="47">
        <f t="shared" si="294"/>
        <v>11</v>
      </c>
      <c r="H192" s="47">
        <f t="shared" si="294"/>
        <v>0</v>
      </c>
      <c r="I192" s="47">
        <f t="shared" si="294"/>
        <v>0</v>
      </c>
      <c r="J192" s="47">
        <f t="shared" si="294"/>
        <v>11</v>
      </c>
      <c r="K192" s="60"/>
      <c r="L192" s="61"/>
      <c r="M192" s="61"/>
    </row>
    <row r="193" spans="1:13" x14ac:dyDescent="0.25">
      <c r="A193" s="26"/>
      <c r="B193" s="85" t="s">
        <v>30</v>
      </c>
      <c r="C193" s="51" t="s">
        <v>49</v>
      </c>
      <c r="D193" s="52">
        <v>6</v>
      </c>
      <c r="E193" s="52">
        <v>4</v>
      </c>
      <c r="F193" s="44">
        <v>0</v>
      </c>
      <c r="G193" s="52">
        <v>5</v>
      </c>
      <c r="H193" s="44">
        <v>0</v>
      </c>
      <c r="I193" s="44">
        <v>0</v>
      </c>
      <c r="J193" s="53">
        <f>SUM(D193:I193)</f>
        <v>15</v>
      </c>
      <c r="K193" s="60"/>
      <c r="L193" s="61"/>
      <c r="M193" s="61"/>
    </row>
    <row r="194" spans="1:13" x14ac:dyDescent="0.25">
      <c r="A194" s="26"/>
      <c r="B194" s="85"/>
      <c r="C194" s="43" t="s">
        <v>46</v>
      </c>
      <c r="D194" s="44">
        <v>0</v>
      </c>
      <c r="E194" s="44">
        <v>0</v>
      </c>
      <c r="F194" s="44">
        <v>0</v>
      </c>
      <c r="G194" s="45">
        <v>2</v>
      </c>
      <c r="H194" s="44">
        <v>0</v>
      </c>
      <c r="I194" s="44">
        <v>0</v>
      </c>
      <c r="J194" s="44">
        <f>SUM(D194:I194)</f>
        <v>2</v>
      </c>
      <c r="K194" s="60"/>
      <c r="L194" s="61"/>
      <c r="M194" s="61"/>
    </row>
    <row r="195" spans="1:13" x14ac:dyDescent="0.25">
      <c r="A195" s="26"/>
      <c r="B195" s="85"/>
      <c r="C195" s="46" t="s">
        <v>52</v>
      </c>
      <c r="D195" s="47">
        <f t="shared" ref="D195:J195" si="295">+D193+D194</f>
        <v>6</v>
      </c>
      <c r="E195" s="47">
        <f t="shared" si="295"/>
        <v>4</v>
      </c>
      <c r="F195" s="47">
        <f t="shared" si="295"/>
        <v>0</v>
      </c>
      <c r="G195" s="47">
        <f t="shared" si="295"/>
        <v>7</v>
      </c>
      <c r="H195" s="47">
        <f t="shared" si="295"/>
        <v>0</v>
      </c>
      <c r="I195" s="47">
        <f t="shared" si="295"/>
        <v>0</v>
      </c>
      <c r="J195" s="47">
        <f t="shared" si="295"/>
        <v>17</v>
      </c>
      <c r="K195" s="60"/>
      <c r="L195" s="61"/>
      <c r="M195" s="61"/>
    </row>
    <row r="196" spans="1:13" x14ac:dyDescent="0.25">
      <c r="A196" s="30"/>
      <c r="B196" s="85" t="s">
        <v>33</v>
      </c>
      <c r="C196" s="51" t="s">
        <v>49</v>
      </c>
      <c r="D196" s="52">
        <v>2</v>
      </c>
      <c r="E196" s="52">
        <v>4</v>
      </c>
      <c r="F196" s="44">
        <v>0</v>
      </c>
      <c r="G196" s="52">
        <v>3</v>
      </c>
      <c r="H196" s="52">
        <v>1</v>
      </c>
      <c r="I196" s="44">
        <v>0</v>
      </c>
      <c r="J196" s="53">
        <f>SUM(D196:I196)</f>
        <v>10</v>
      </c>
      <c r="K196" s="62"/>
      <c r="L196" s="61"/>
      <c r="M196" s="61"/>
    </row>
    <row r="197" spans="1:13" x14ac:dyDescent="0.25">
      <c r="A197" s="30"/>
      <c r="B197" s="85"/>
      <c r="C197" s="46" t="s">
        <v>52</v>
      </c>
      <c r="D197" s="47">
        <f t="shared" ref="D197:J197" si="296">+D196</f>
        <v>2</v>
      </c>
      <c r="E197" s="47">
        <f t="shared" si="296"/>
        <v>4</v>
      </c>
      <c r="F197" s="47">
        <f t="shared" si="296"/>
        <v>0</v>
      </c>
      <c r="G197" s="47">
        <f t="shared" si="296"/>
        <v>3</v>
      </c>
      <c r="H197" s="47">
        <f t="shared" si="296"/>
        <v>1</v>
      </c>
      <c r="I197" s="47">
        <f t="shared" si="296"/>
        <v>0</v>
      </c>
      <c r="J197" s="54">
        <f t="shared" si="296"/>
        <v>10</v>
      </c>
      <c r="K197" s="62"/>
      <c r="L197" s="61"/>
      <c r="M197" s="61"/>
    </row>
    <row r="198" spans="1:13" x14ac:dyDescent="0.25">
      <c r="A198" s="26"/>
      <c r="B198" s="92" t="s">
        <v>34</v>
      </c>
      <c r="C198" s="43" t="s">
        <v>49</v>
      </c>
      <c r="D198" s="44">
        <v>0</v>
      </c>
      <c r="E198" s="44">
        <v>0</v>
      </c>
      <c r="F198" s="44">
        <v>0</v>
      </c>
      <c r="G198" s="45">
        <v>4</v>
      </c>
      <c r="H198" s="44">
        <v>0</v>
      </c>
      <c r="I198" s="44">
        <v>0</v>
      </c>
      <c r="J198" s="44">
        <f>SUM(D198:I198)</f>
        <v>4</v>
      </c>
      <c r="K198" s="60"/>
      <c r="L198" s="61"/>
      <c r="M198" s="61"/>
    </row>
    <row r="199" spans="1:13" x14ac:dyDescent="0.25">
      <c r="A199" s="26"/>
      <c r="B199" s="90"/>
      <c r="C199" s="43" t="s">
        <v>46</v>
      </c>
      <c r="D199" s="44">
        <v>0</v>
      </c>
      <c r="E199" s="44">
        <v>0</v>
      </c>
      <c r="F199" s="44">
        <v>0</v>
      </c>
      <c r="G199" s="45">
        <v>2</v>
      </c>
      <c r="H199" s="44">
        <v>0</v>
      </c>
      <c r="I199" s="44">
        <v>0</v>
      </c>
      <c r="J199" s="44">
        <f>SUM(D199:I199)</f>
        <v>2</v>
      </c>
      <c r="K199" s="60"/>
      <c r="L199" s="61"/>
      <c r="M199" s="61"/>
    </row>
    <row r="200" spans="1:13" x14ac:dyDescent="0.25">
      <c r="A200" s="26"/>
      <c r="B200" s="90"/>
      <c r="C200" s="43" t="s">
        <v>50</v>
      </c>
      <c r="D200" s="44">
        <v>0</v>
      </c>
      <c r="E200" s="44">
        <v>0</v>
      </c>
      <c r="F200" s="44">
        <v>0</v>
      </c>
      <c r="G200" s="44">
        <v>1</v>
      </c>
      <c r="H200" s="44">
        <v>0</v>
      </c>
      <c r="I200" s="44">
        <v>0</v>
      </c>
      <c r="J200" s="44">
        <f>SUM(D200:I200)</f>
        <v>1</v>
      </c>
      <c r="K200" s="60"/>
      <c r="L200" s="61"/>
      <c r="M200" s="61"/>
    </row>
    <row r="201" spans="1:13" x14ac:dyDescent="0.25">
      <c r="A201" s="26"/>
      <c r="B201" s="91"/>
      <c r="C201" s="46" t="s">
        <v>52</v>
      </c>
      <c r="D201" s="47">
        <f t="shared" ref="D201:J201" si="297">SUM(D198:D200)</f>
        <v>0</v>
      </c>
      <c r="E201" s="47">
        <f t="shared" si="297"/>
        <v>0</v>
      </c>
      <c r="F201" s="47">
        <f t="shared" si="297"/>
        <v>0</v>
      </c>
      <c r="G201" s="47">
        <f t="shared" si="297"/>
        <v>7</v>
      </c>
      <c r="H201" s="47">
        <f t="shared" si="297"/>
        <v>0</v>
      </c>
      <c r="I201" s="47">
        <f t="shared" si="297"/>
        <v>0</v>
      </c>
      <c r="J201" s="47">
        <f t="shared" si="297"/>
        <v>7</v>
      </c>
      <c r="K201" s="60"/>
      <c r="L201" s="61"/>
      <c r="M201" s="61"/>
    </row>
    <row r="202" spans="1:13" x14ac:dyDescent="0.25">
      <c r="A202" s="26"/>
      <c r="B202" s="85" t="s">
        <v>35</v>
      </c>
      <c r="C202" s="51" t="s">
        <v>49</v>
      </c>
      <c r="D202" s="44">
        <v>0</v>
      </c>
      <c r="E202" s="52">
        <v>6</v>
      </c>
      <c r="F202" s="52">
        <v>1</v>
      </c>
      <c r="G202" s="44">
        <v>0</v>
      </c>
      <c r="H202" s="52">
        <v>8</v>
      </c>
      <c r="I202" s="44">
        <v>0</v>
      </c>
      <c r="J202" s="53">
        <f>SUM(D202:I202)</f>
        <v>15</v>
      </c>
      <c r="K202" s="60"/>
      <c r="L202" s="61"/>
      <c r="M202" s="61"/>
    </row>
    <row r="203" spans="1:13" x14ac:dyDescent="0.25">
      <c r="A203" s="26"/>
      <c r="B203" s="85"/>
      <c r="C203" s="43" t="s">
        <v>46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f>SUM(D203:I203)</f>
        <v>0</v>
      </c>
      <c r="K203" s="60"/>
      <c r="L203" s="61"/>
      <c r="M203" s="61"/>
    </row>
    <row r="204" spans="1:13" x14ac:dyDescent="0.25">
      <c r="A204" s="26"/>
      <c r="B204" s="85"/>
      <c r="C204" s="46" t="s">
        <v>52</v>
      </c>
      <c r="D204" s="47">
        <f t="shared" ref="D204:J204" si="298">+D202+D203</f>
        <v>0</v>
      </c>
      <c r="E204" s="47">
        <f t="shared" si="298"/>
        <v>6</v>
      </c>
      <c r="F204" s="47">
        <f t="shared" si="298"/>
        <v>1</v>
      </c>
      <c r="G204" s="47">
        <f t="shared" si="298"/>
        <v>0</v>
      </c>
      <c r="H204" s="47">
        <f t="shared" si="298"/>
        <v>8</v>
      </c>
      <c r="I204" s="47">
        <f t="shared" si="298"/>
        <v>0</v>
      </c>
      <c r="J204" s="47">
        <f t="shared" si="298"/>
        <v>15</v>
      </c>
      <c r="K204" s="60"/>
      <c r="L204" s="61"/>
      <c r="M204" s="61"/>
    </row>
    <row r="205" spans="1:13" x14ac:dyDescent="0.25">
      <c r="A205" s="26"/>
      <c r="B205" s="85" t="s">
        <v>36</v>
      </c>
      <c r="C205" s="51" t="s">
        <v>49</v>
      </c>
      <c r="D205" s="44">
        <v>0</v>
      </c>
      <c r="E205" s="44">
        <v>0</v>
      </c>
      <c r="F205" s="44">
        <v>0</v>
      </c>
      <c r="G205" s="44">
        <v>0</v>
      </c>
      <c r="H205" s="52">
        <v>3</v>
      </c>
      <c r="I205" s="44">
        <v>0</v>
      </c>
      <c r="J205" s="53">
        <f>SUM(D205:I205)</f>
        <v>3</v>
      </c>
      <c r="K205" s="60"/>
      <c r="L205" s="61"/>
      <c r="M205" s="61"/>
    </row>
    <row r="206" spans="1:13" x14ac:dyDescent="0.25">
      <c r="A206" s="26"/>
      <c r="B206" s="85"/>
      <c r="C206" s="46" t="s">
        <v>52</v>
      </c>
      <c r="D206" s="47">
        <f t="shared" ref="D206:J206" si="299">+D205</f>
        <v>0</v>
      </c>
      <c r="E206" s="47">
        <f t="shared" si="299"/>
        <v>0</v>
      </c>
      <c r="F206" s="47">
        <f t="shared" si="299"/>
        <v>0</v>
      </c>
      <c r="G206" s="47">
        <f t="shared" si="299"/>
        <v>0</v>
      </c>
      <c r="H206" s="47">
        <f t="shared" si="299"/>
        <v>3</v>
      </c>
      <c r="I206" s="47">
        <f t="shared" si="299"/>
        <v>0</v>
      </c>
      <c r="J206" s="47">
        <f t="shared" si="299"/>
        <v>3</v>
      </c>
      <c r="K206" s="60"/>
      <c r="L206" s="61"/>
      <c r="M206" s="61"/>
    </row>
    <row r="207" spans="1:13" x14ac:dyDescent="0.25">
      <c r="A207" s="26"/>
      <c r="B207" s="71" t="s">
        <v>38</v>
      </c>
      <c r="C207" s="43" t="s">
        <v>49</v>
      </c>
      <c r="D207" s="45">
        <v>2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f>SUM(D207:I207)</f>
        <v>2</v>
      </c>
      <c r="K207" s="60"/>
      <c r="L207" s="61"/>
      <c r="M207" s="61"/>
    </row>
    <row r="208" spans="1:13" x14ac:dyDescent="0.25">
      <c r="A208" s="26"/>
      <c r="B208" s="70"/>
      <c r="C208" s="46" t="s">
        <v>52</v>
      </c>
      <c r="D208" s="47">
        <f t="shared" ref="D208:J208" si="300">SUM(D207:D207)</f>
        <v>2</v>
      </c>
      <c r="E208" s="47">
        <f t="shared" si="300"/>
        <v>0</v>
      </c>
      <c r="F208" s="47">
        <f t="shared" si="300"/>
        <v>0</v>
      </c>
      <c r="G208" s="47">
        <f t="shared" si="300"/>
        <v>0</v>
      </c>
      <c r="H208" s="47">
        <f t="shared" si="300"/>
        <v>0</v>
      </c>
      <c r="I208" s="47">
        <f t="shared" si="300"/>
        <v>0</v>
      </c>
      <c r="J208" s="47">
        <f t="shared" si="300"/>
        <v>2</v>
      </c>
      <c r="K208" s="60"/>
      <c r="L208" s="61"/>
      <c r="M208" s="61"/>
    </row>
    <row r="209" spans="1:13" x14ac:dyDescent="0.25">
      <c r="A209" s="26"/>
      <c r="B209" s="85" t="s">
        <v>39</v>
      </c>
      <c r="C209" s="51" t="s">
        <v>55</v>
      </c>
      <c r="D209" s="44">
        <v>0</v>
      </c>
      <c r="E209" s="44">
        <v>0</v>
      </c>
      <c r="F209" s="44">
        <v>0</v>
      </c>
      <c r="G209" s="52">
        <v>1</v>
      </c>
      <c r="H209" s="44">
        <v>0</v>
      </c>
      <c r="I209" s="44">
        <v>0</v>
      </c>
      <c r="J209" s="53">
        <f>SUM(D209:I209)</f>
        <v>1</v>
      </c>
      <c r="K209" s="60"/>
      <c r="L209" s="61"/>
      <c r="M209" s="61"/>
    </row>
    <row r="210" spans="1:13" x14ac:dyDescent="0.25">
      <c r="A210" s="26"/>
      <c r="B210" s="85"/>
      <c r="C210" s="46" t="s">
        <v>52</v>
      </c>
      <c r="D210" s="47">
        <f t="shared" ref="D210:J210" si="301">+D209</f>
        <v>0</v>
      </c>
      <c r="E210" s="47">
        <f t="shared" si="301"/>
        <v>0</v>
      </c>
      <c r="F210" s="47">
        <f t="shared" si="301"/>
        <v>0</v>
      </c>
      <c r="G210" s="47">
        <f t="shared" si="301"/>
        <v>1</v>
      </c>
      <c r="H210" s="47">
        <f t="shared" si="301"/>
        <v>0</v>
      </c>
      <c r="I210" s="47">
        <f t="shared" si="301"/>
        <v>0</v>
      </c>
      <c r="J210" s="47">
        <f t="shared" si="301"/>
        <v>1</v>
      </c>
      <c r="K210" s="60"/>
      <c r="L210" s="61"/>
      <c r="M210" s="61"/>
    </row>
    <row r="211" spans="1:13" x14ac:dyDescent="0.25">
      <c r="A211" s="26"/>
      <c r="B211" s="85" t="s">
        <v>44</v>
      </c>
      <c r="C211" s="51" t="s">
        <v>55</v>
      </c>
      <c r="D211" s="52">
        <v>1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53">
        <f>SUM(D211:I211)</f>
        <v>1</v>
      </c>
      <c r="K211" s="60"/>
      <c r="L211" s="61"/>
      <c r="M211" s="61"/>
    </row>
    <row r="212" spans="1:13" x14ac:dyDescent="0.25">
      <c r="A212" s="26"/>
      <c r="B212" s="85"/>
      <c r="C212" s="46" t="s">
        <v>52</v>
      </c>
      <c r="D212" s="47">
        <f t="shared" ref="D212:J212" si="302">+D211</f>
        <v>1</v>
      </c>
      <c r="E212" s="47">
        <f t="shared" si="302"/>
        <v>0</v>
      </c>
      <c r="F212" s="47">
        <f t="shared" si="302"/>
        <v>0</v>
      </c>
      <c r="G212" s="47">
        <f t="shared" si="302"/>
        <v>0</v>
      </c>
      <c r="H212" s="47">
        <f t="shared" si="302"/>
        <v>0</v>
      </c>
      <c r="I212" s="47">
        <f t="shared" si="302"/>
        <v>0</v>
      </c>
      <c r="J212" s="47">
        <f t="shared" si="302"/>
        <v>1</v>
      </c>
      <c r="K212" s="60"/>
      <c r="L212" s="61"/>
      <c r="M212" s="61"/>
    </row>
    <row r="213" spans="1:13" x14ac:dyDescent="0.25">
      <c r="A213" s="26"/>
      <c r="B213" s="85" t="s">
        <v>40</v>
      </c>
      <c r="C213" s="51" t="s">
        <v>49</v>
      </c>
      <c r="D213" s="44">
        <v>0</v>
      </c>
      <c r="E213" s="44">
        <v>0</v>
      </c>
      <c r="F213" s="44">
        <v>0</v>
      </c>
      <c r="G213" s="52">
        <v>1</v>
      </c>
      <c r="H213" s="52">
        <v>4</v>
      </c>
      <c r="I213" s="44">
        <v>0</v>
      </c>
      <c r="J213" s="53">
        <f>SUM(D213:I213)</f>
        <v>5</v>
      </c>
      <c r="K213" s="60"/>
      <c r="L213" s="61"/>
      <c r="M213" s="61"/>
    </row>
    <row r="214" spans="1:13" x14ac:dyDescent="0.25">
      <c r="A214" s="26"/>
      <c r="B214" s="85"/>
      <c r="C214" s="46" t="s">
        <v>52</v>
      </c>
      <c r="D214" s="47">
        <f t="shared" ref="D214:J214" si="303">+D213</f>
        <v>0</v>
      </c>
      <c r="E214" s="47">
        <f t="shared" si="303"/>
        <v>0</v>
      </c>
      <c r="F214" s="47">
        <f t="shared" si="303"/>
        <v>0</v>
      </c>
      <c r="G214" s="47">
        <f t="shared" si="303"/>
        <v>1</v>
      </c>
      <c r="H214" s="47">
        <f t="shared" si="303"/>
        <v>4</v>
      </c>
      <c r="I214" s="47">
        <f t="shared" si="303"/>
        <v>0</v>
      </c>
      <c r="J214" s="47">
        <f t="shared" si="303"/>
        <v>5</v>
      </c>
      <c r="K214" s="60"/>
      <c r="L214" s="61"/>
      <c r="M214" s="61"/>
    </row>
    <row r="215" spans="1:13" x14ac:dyDescent="0.25">
      <c r="A215" s="26"/>
      <c r="B215" s="85" t="s">
        <v>42</v>
      </c>
      <c r="C215" s="51" t="s">
        <v>55</v>
      </c>
      <c r="D215" s="44">
        <v>0</v>
      </c>
      <c r="E215" s="44">
        <v>0</v>
      </c>
      <c r="F215" s="52">
        <v>1</v>
      </c>
      <c r="G215" s="44">
        <v>0</v>
      </c>
      <c r="H215" s="44">
        <v>0</v>
      </c>
      <c r="I215" s="44">
        <v>0</v>
      </c>
      <c r="J215" s="53">
        <f>SUM(D215:I215)</f>
        <v>1</v>
      </c>
      <c r="K215" s="60"/>
      <c r="L215" s="61"/>
      <c r="M215" s="61"/>
    </row>
    <row r="216" spans="1:13" x14ac:dyDescent="0.25">
      <c r="A216" s="26"/>
      <c r="B216" s="85"/>
      <c r="C216" s="46" t="s">
        <v>52</v>
      </c>
      <c r="D216" s="47">
        <f>+D215</f>
        <v>0</v>
      </c>
      <c r="E216" s="47">
        <f t="shared" ref="E216:J216" si="304">+E215</f>
        <v>0</v>
      </c>
      <c r="F216" s="47">
        <f t="shared" si="304"/>
        <v>1</v>
      </c>
      <c r="G216" s="47">
        <f t="shared" si="304"/>
        <v>0</v>
      </c>
      <c r="H216" s="47">
        <f t="shared" si="304"/>
        <v>0</v>
      </c>
      <c r="I216" s="47">
        <f t="shared" si="304"/>
        <v>0</v>
      </c>
      <c r="J216" s="47">
        <f t="shared" si="304"/>
        <v>1</v>
      </c>
      <c r="K216" s="60"/>
      <c r="L216" s="61"/>
      <c r="M216" s="61"/>
    </row>
    <row r="217" spans="1:13" x14ac:dyDescent="0.25">
      <c r="A217" s="26"/>
      <c r="B217" s="85" t="s">
        <v>43</v>
      </c>
      <c r="C217" s="51" t="s">
        <v>55</v>
      </c>
      <c r="D217" s="44">
        <v>0</v>
      </c>
      <c r="E217" s="44">
        <v>0</v>
      </c>
      <c r="F217" s="44">
        <v>0</v>
      </c>
      <c r="G217" s="52">
        <v>4</v>
      </c>
      <c r="H217" s="44">
        <v>0</v>
      </c>
      <c r="I217" s="44">
        <v>0</v>
      </c>
      <c r="J217" s="53">
        <f>SUM(D217:I217)</f>
        <v>4</v>
      </c>
      <c r="K217" s="60"/>
      <c r="L217" s="61"/>
      <c r="M217" s="61"/>
    </row>
    <row r="218" spans="1:13" x14ac:dyDescent="0.25">
      <c r="A218" s="26"/>
      <c r="B218" s="85"/>
      <c r="C218" s="43" t="s">
        <v>50</v>
      </c>
      <c r="D218" s="44">
        <v>0</v>
      </c>
      <c r="E218" s="44">
        <v>0</v>
      </c>
      <c r="F218" s="44">
        <v>0</v>
      </c>
      <c r="G218" s="45">
        <v>1</v>
      </c>
      <c r="H218" s="44">
        <v>0</v>
      </c>
      <c r="I218" s="44">
        <v>0</v>
      </c>
      <c r="J218" s="44">
        <f>SUM(D218:I218)</f>
        <v>1</v>
      </c>
      <c r="K218" s="60"/>
      <c r="L218" s="61"/>
      <c r="M218" s="61"/>
    </row>
    <row r="219" spans="1:13" x14ac:dyDescent="0.25">
      <c r="A219" s="26"/>
      <c r="B219" s="86"/>
      <c r="C219" s="46" t="s">
        <v>52</v>
      </c>
      <c r="D219" s="47">
        <f t="shared" ref="D219:J219" si="305">+D218+D217</f>
        <v>0</v>
      </c>
      <c r="E219" s="47">
        <f t="shared" si="305"/>
        <v>0</v>
      </c>
      <c r="F219" s="47">
        <f t="shared" si="305"/>
        <v>0</v>
      </c>
      <c r="G219" s="47">
        <f t="shared" si="305"/>
        <v>5</v>
      </c>
      <c r="H219" s="47">
        <f t="shared" si="305"/>
        <v>0</v>
      </c>
      <c r="I219" s="47">
        <f t="shared" si="305"/>
        <v>0</v>
      </c>
      <c r="J219" s="47">
        <f t="shared" si="305"/>
        <v>5</v>
      </c>
      <c r="K219" s="60"/>
      <c r="L219" s="61"/>
      <c r="M219" s="61"/>
    </row>
    <row r="220" spans="1:13" x14ac:dyDescent="0.25">
      <c r="A220" s="24"/>
      <c r="B220" s="87" t="s">
        <v>52</v>
      </c>
      <c r="C220" s="88"/>
      <c r="D220" s="55">
        <f>+D152+D155+D157+D159+D161+D163+D166+D168+D170+D172+D174+D176+D179+D181+D183+D186+D188+D190+D192+D195+D197+D201+D204+D206+D208+D210+D212+D214+D216+D219</f>
        <v>17</v>
      </c>
      <c r="E220" s="55">
        <f t="shared" ref="E220:J220" si="306">+E152+E155+E157+E159+E161+E163+E166+E168+E170+E172+E174+E176+E179+E181+E183+E186+E188+E190+E192+E195+E197+E201+E204+E206+E208+E210+E212+E214+E216+E219</f>
        <v>27</v>
      </c>
      <c r="F220" s="55">
        <f t="shared" si="306"/>
        <v>4</v>
      </c>
      <c r="G220" s="55">
        <f t="shared" si="306"/>
        <v>131</v>
      </c>
      <c r="H220" s="55">
        <f t="shared" si="306"/>
        <v>24</v>
      </c>
      <c r="I220" s="55">
        <f t="shared" si="306"/>
        <v>1</v>
      </c>
      <c r="J220" s="55">
        <f t="shared" si="306"/>
        <v>204</v>
      </c>
      <c r="K220" s="63"/>
      <c r="L220" s="61"/>
      <c r="M220" s="61"/>
    </row>
    <row r="221" spans="1:13" ht="9.75" customHeight="1" x14ac:dyDescent="0.25">
      <c r="A221" s="32"/>
      <c r="B221" s="64"/>
      <c r="C221" s="65"/>
      <c r="D221" s="66"/>
      <c r="E221" s="66"/>
      <c r="F221" s="66"/>
      <c r="G221" s="66"/>
      <c r="H221" s="66"/>
      <c r="I221" s="66"/>
      <c r="J221" s="66"/>
      <c r="K221" s="67"/>
      <c r="L221" s="61"/>
      <c r="M221" s="61"/>
    </row>
    <row r="222" spans="1:13" x14ac:dyDescent="0.25">
      <c r="B222" s="68"/>
      <c r="C222" s="69"/>
      <c r="D222" s="61"/>
      <c r="E222" s="61"/>
      <c r="F222" s="61"/>
      <c r="G222" s="61"/>
      <c r="H222" s="61"/>
      <c r="I222" s="61"/>
      <c r="J222" s="61"/>
      <c r="K222" s="61"/>
      <c r="L222" s="61"/>
      <c r="M222" s="61"/>
    </row>
    <row r="223" spans="1:13" x14ac:dyDescent="0.25">
      <c r="B223" s="68"/>
      <c r="C223" s="69"/>
      <c r="D223" s="61"/>
      <c r="E223" s="61"/>
      <c r="F223" s="61"/>
      <c r="G223" s="61"/>
      <c r="H223" s="61"/>
      <c r="I223" s="61"/>
      <c r="J223" s="61"/>
      <c r="K223" s="61"/>
      <c r="L223" s="61"/>
      <c r="M223" s="61"/>
    </row>
    <row r="224" spans="1:13" x14ac:dyDescent="0.25">
      <c r="B224" s="68"/>
      <c r="C224" s="69"/>
      <c r="D224" s="61"/>
      <c r="E224" s="61"/>
      <c r="F224" s="61"/>
      <c r="G224" s="61"/>
      <c r="H224" s="61"/>
      <c r="I224" s="61"/>
      <c r="J224" s="61"/>
      <c r="K224" s="61"/>
      <c r="L224" s="61"/>
      <c r="M224" s="61"/>
    </row>
    <row r="225" spans="2:10" x14ac:dyDescent="0.25">
      <c r="B225" s="56"/>
      <c r="C225" s="57"/>
      <c r="D225" s="58"/>
      <c r="E225" s="58"/>
      <c r="F225" s="58"/>
      <c r="G225" s="58"/>
      <c r="H225" s="58"/>
      <c r="I225" s="58"/>
      <c r="J225" s="58"/>
    </row>
    <row r="226" spans="2:10" x14ac:dyDescent="0.25">
      <c r="B226" s="56"/>
      <c r="C226" s="57"/>
      <c r="D226" s="58"/>
      <c r="E226" s="58"/>
      <c r="F226" s="58"/>
      <c r="G226" s="58"/>
      <c r="H226" s="58"/>
      <c r="I226" s="58"/>
      <c r="J226" s="58"/>
    </row>
  </sheetData>
  <mergeCells count="188">
    <mergeCell ref="B125:B129"/>
    <mergeCell ref="B38:B39"/>
    <mergeCell ref="B73:B78"/>
    <mergeCell ref="B143:C143"/>
    <mergeCell ref="B130:B131"/>
    <mergeCell ref="B132:B133"/>
    <mergeCell ref="B134:B135"/>
    <mergeCell ref="B136:B137"/>
    <mergeCell ref="B138:B140"/>
    <mergeCell ref="B141:B142"/>
    <mergeCell ref="B112:B113"/>
    <mergeCell ref="B118:B120"/>
    <mergeCell ref="B121:B122"/>
    <mergeCell ref="B123:B124"/>
    <mergeCell ref="B114:B117"/>
    <mergeCell ref="B35:B37"/>
    <mergeCell ref="B30:B34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B64:B65"/>
    <mergeCell ref="B69:B70"/>
    <mergeCell ref="B71:B72"/>
    <mergeCell ref="B79:B81"/>
    <mergeCell ref="B66:B68"/>
    <mergeCell ref="B110:B111"/>
    <mergeCell ref="B82:B84"/>
    <mergeCell ref="B85:B86"/>
    <mergeCell ref="B94:B95"/>
    <mergeCell ref="B96:B97"/>
    <mergeCell ref="B87:B89"/>
    <mergeCell ref="B90:B93"/>
    <mergeCell ref="B98:B99"/>
    <mergeCell ref="B100:B102"/>
    <mergeCell ref="B103:B104"/>
    <mergeCell ref="B105:B107"/>
    <mergeCell ref="B108:B109"/>
    <mergeCell ref="B40:B41"/>
    <mergeCell ref="B42:B44"/>
    <mergeCell ref="B48:B49"/>
    <mergeCell ref="B45:B47"/>
    <mergeCell ref="B52:B53"/>
    <mergeCell ref="B50:B51"/>
    <mergeCell ref="B54:B55"/>
    <mergeCell ref="B56:B59"/>
    <mergeCell ref="B62:B63"/>
    <mergeCell ref="B60:B61"/>
    <mergeCell ref="B180:B181"/>
    <mergeCell ref="B167:B168"/>
    <mergeCell ref="B169:B170"/>
    <mergeCell ref="B171:B172"/>
    <mergeCell ref="B173:B174"/>
    <mergeCell ref="B153:B155"/>
    <mergeCell ref="B156:B157"/>
    <mergeCell ref="B158:B159"/>
    <mergeCell ref="B160:B161"/>
    <mergeCell ref="B162:B163"/>
    <mergeCell ref="B164:B166"/>
    <mergeCell ref="J38:K38"/>
    <mergeCell ref="J39:K39"/>
    <mergeCell ref="J40:K40"/>
    <mergeCell ref="J41:K41"/>
    <mergeCell ref="J42:K42"/>
    <mergeCell ref="B215:B216"/>
    <mergeCell ref="B217:B219"/>
    <mergeCell ref="B220:C220"/>
    <mergeCell ref="B150:B152"/>
    <mergeCell ref="B177:B179"/>
    <mergeCell ref="B184:B186"/>
    <mergeCell ref="B198:B201"/>
    <mergeCell ref="B209:B210"/>
    <mergeCell ref="B211:B212"/>
    <mergeCell ref="B213:B214"/>
    <mergeCell ref="B196:B197"/>
    <mergeCell ref="B202:B204"/>
    <mergeCell ref="B205:B206"/>
    <mergeCell ref="B189:B190"/>
    <mergeCell ref="B191:B192"/>
    <mergeCell ref="B193:B195"/>
    <mergeCell ref="B182:B183"/>
    <mergeCell ref="B187:B188"/>
    <mergeCell ref="B175:B176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43:K143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</mergeCells>
  <pageMargins left="0.7" right="0.7" top="0.75" bottom="0.75" header="0.3" footer="0.3"/>
  <pageSetup paperSize="9" orientation="portrait" r:id="rId1"/>
  <drawing r:id="rId2"/>
  <webPublishItems count="2">
    <webPublishItem id="8775" divId="1_6_2_8775" sourceType="range" sourceRef="A3:W222" destinationFile="C:\Users\nuria martinez-rovir\Documents\1_6_2.htm"/>
    <webPublishItem id="23044" divId="1_6_2_23044" sourceType="range" sourceRef="A5:AB145" destinationFile="G:\GPAQ\GPAQ-COMU\Estadístiques internes\LLIBREDA\Lldades 2015\Taules\01 Docencia\1_6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2014-07-30T11:47:50Z</dcterms:created>
  <dcterms:modified xsi:type="dcterms:W3CDTF">2015-08-28T11:52:08Z</dcterms:modified>
</cp:coreProperties>
</file>