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690" windowWidth="18780" windowHeight="5340"/>
  </bookViews>
  <sheets>
    <sheet name="1.3.4.2" sheetId="1" r:id="rId1"/>
  </sheets>
  <calcPr calcId="145621"/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1" i="1"/>
  <c r="E13" i="1"/>
  <c r="F13" i="1" l="1"/>
  <c r="F24" i="1" l="1"/>
  <c r="F21" i="1"/>
  <c r="F23" i="1"/>
  <c r="F22" i="1"/>
  <c r="F26" i="1"/>
  <c r="F27" i="1"/>
  <c r="F25" i="1"/>
</calcChain>
</file>

<file path=xl/sharedStrings.xml><?xml version="1.0" encoding="utf-8"?>
<sst xmlns="http://schemas.openxmlformats.org/spreadsheetml/2006/main" count="34" uniqueCount="19">
  <si>
    <t>Regió de procedència</t>
  </si>
  <si>
    <t>Unió Europea</t>
  </si>
  <si>
    <t>Resta d'Europa</t>
  </si>
  <si>
    <t>Amèrica Llatina</t>
  </si>
  <si>
    <t>Àfrica</t>
  </si>
  <si>
    <t>Àsia</t>
  </si>
  <si>
    <t>Oceania</t>
  </si>
  <si>
    <t>TOTAL</t>
  </si>
  <si>
    <t>Amèrica del Nord</t>
  </si>
  <si>
    <t>%</t>
  </si>
  <si>
    <t>(1) Inclou Espanya</t>
  </si>
  <si>
    <r>
      <t xml:space="preserve">Unió Europea </t>
    </r>
    <r>
      <rPr>
        <vertAlign val="superscript"/>
        <sz val="10"/>
        <color rgb="FF003366"/>
        <rFont val="Arial"/>
        <family val="2"/>
      </rPr>
      <t>(1)</t>
    </r>
  </si>
  <si>
    <r>
      <t xml:space="preserve">Amèrica del Nord </t>
    </r>
    <r>
      <rPr>
        <vertAlign val="superscript"/>
        <sz val="10"/>
        <color rgb="FF003366"/>
        <rFont val="Arial"/>
        <family val="2"/>
      </rPr>
      <t>(2)</t>
    </r>
  </si>
  <si>
    <t>(2) No inclou Mèxic que està inclòs dins l'apartat Amèrica Llatina</t>
  </si>
  <si>
    <t>Estudiantat de formació permanent</t>
  </si>
  <si>
    <t>ESTUDIANTAT DE FORMACIÓ PERMANENT SEGONS LA REGIÓ DE PROCEDÈNCIA</t>
  </si>
  <si>
    <t>2013-2014</t>
  </si>
  <si>
    <t>2014-2015</t>
  </si>
  <si>
    <t>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</si>
</sst>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sz val="11"/>
      <color rgb="FF00336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3" fillId="2" borderId="1">
      <alignment horizontal="left" vertical="center"/>
    </xf>
    <xf numFmtId="0" fontId="5" fillId="0" borderId="2" applyNumberFormat="0" applyFont="0" applyFill="0" applyAlignment="0" applyProtection="0">
      <alignment horizontal="center" vertical="top" wrapText="1"/>
    </xf>
    <xf numFmtId="0" fontId="7" fillId="4" borderId="4" applyNumberFormat="0" applyFont="0" applyFill="0" applyAlignment="0" applyProtection="0"/>
    <xf numFmtId="0" fontId="8" fillId="0" borderId="6" applyNumberFormat="0" applyFont="0" applyFill="0" applyAlignment="0" applyProtection="0"/>
    <xf numFmtId="0" fontId="7" fillId="4" borderId="8" applyNumberFormat="0" applyFont="0" applyFill="0" applyAlignment="0" applyProtection="0"/>
    <xf numFmtId="0" fontId="5" fillId="5" borderId="1">
      <alignment horizontal="center" vertical="center" wrapText="1"/>
    </xf>
    <xf numFmtId="0" fontId="7" fillId="4" borderId="11" applyNumberFormat="0" applyFont="0" applyFill="0" applyAlignment="0" applyProtection="0"/>
    <xf numFmtId="3" fontId="3" fillId="7" borderId="1" applyNumberFormat="0">
      <alignment vertical="center"/>
    </xf>
    <xf numFmtId="3" fontId="3" fillId="9" borderId="1" applyNumberFormat="0">
      <alignment vertical="center"/>
    </xf>
    <xf numFmtId="4" fontId="11" fillId="11" borderId="1" applyNumberFormat="0">
      <alignment vertical="center"/>
    </xf>
    <xf numFmtId="0" fontId="8" fillId="0" borderId="17" applyNumberFormat="0" applyFont="0" applyFill="0" applyAlignment="0" applyProtection="0"/>
    <xf numFmtId="0" fontId="7" fillId="4" borderId="19" applyNumberFormat="0" applyFont="0" applyFill="0" applyAlignment="0" applyProtection="0"/>
    <xf numFmtId="0" fontId="8" fillId="0" borderId="21" applyNumberFormat="0" applyFont="0" applyFill="0" applyAlignment="0" applyProtection="0"/>
  </cellStyleXfs>
  <cellXfs count="36">
    <xf numFmtId="0" fontId="0" fillId="0" borderId="0" xfId="0"/>
    <xf numFmtId="0" fontId="6" fillId="3" borderId="3" xfId="3" applyFont="1" applyFill="1" applyBorder="1" applyAlignment="1"/>
    <xf numFmtId="0" fontId="6" fillId="3" borderId="5" xfId="4" applyFont="1" applyFill="1" applyBorder="1"/>
    <xf numFmtId="0" fontId="6" fillId="3" borderId="5" xfId="4" applyFont="1" applyFill="1" applyBorder="1" applyAlignment="1">
      <alignment horizontal="center"/>
    </xf>
    <xf numFmtId="0" fontId="6" fillId="3" borderId="7" xfId="5" applyFont="1" applyFill="1" applyBorder="1"/>
    <xf numFmtId="0" fontId="6" fillId="3" borderId="9" xfId="6" applyFont="1" applyFill="1" applyBorder="1"/>
    <xf numFmtId="0" fontId="9" fillId="6" borderId="10" xfId="7" applyFont="1" applyFill="1" applyBorder="1" applyAlignment="1">
      <alignment horizontal="center" vertical="center" wrapText="1"/>
    </xf>
    <xf numFmtId="0" fontId="6" fillId="3" borderId="12" xfId="8" applyFont="1" applyFill="1" applyBorder="1"/>
    <xf numFmtId="3" fontId="6" fillId="8" borderId="10" xfId="9" applyNumberFormat="1" applyFont="1" applyFill="1" applyBorder="1" applyAlignment="1">
      <alignment horizontal="center" vertical="center"/>
    </xf>
    <xf numFmtId="3" fontId="6" fillId="10" borderId="10" xfId="10" applyNumberFormat="1" applyFont="1" applyFill="1" applyBorder="1" applyAlignment="1">
      <alignment horizontal="center" vertical="center"/>
    </xf>
    <xf numFmtId="3" fontId="9" fillId="6" borderId="10" xfId="11" applyNumberFormat="1" applyFont="1" applyFill="1" applyBorder="1" applyAlignment="1">
      <alignment horizontal="center" vertical="center"/>
    </xf>
    <xf numFmtId="0" fontId="6" fillId="3" borderId="13" xfId="6" applyFont="1" applyFill="1" applyBorder="1"/>
    <xf numFmtId="0" fontId="6" fillId="3" borderId="16" xfId="8" applyFont="1" applyFill="1" applyBorder="1"/>
    <xf numFmtId="0" fontId="6" fillId="3" borderId="18" xfId="12" applyFont="1" applyFill="1" applyBorder="1"/>
    <xf numFmtId="0" fontId="4" fillId="3" borderId="20" xfId="13" applyFont="1" applyFill="1" applyBorder="1"/>
    <xf numFmtId="0" fontId="4" fillId="3" borderId="20" xfId="13" applyFont="1" applyFill="1" applyBorder="1" applyAlignment="1">
      <alignment horizontal="center"/>
    </xf>
    <xf numFmtId="3" fontId="4" fillId="3" borderId="20" xfId="13" applyNumberFormat="1" applyFont="1" applyFill="1" applyBorder="1" applyAlignment="1">
      <alignment horizontal="center"/>
    </xf>
    <xf numFmtId="0" fontId="6" fillId="3" borderId="22" xfId="14" applyFont="1" applyFill="1" applyBorder="1"/>
    <xf numFmtId="0" fontId="2" fillId="0" borderId="0" xfId="0" applyFont="1"/>
    <xf numFmtId="0" fontId="13" fillId="0" borderId="0" xfId="0" applyFont="1"/>
    <xf numFmtId="0" fontId="9" fillId="6" borderId="10" xfId="7" applyFont="1" applyFill="1" applyBorder="1" applyAlignment="1">
      <alignment vertical="center" wrapText="1"/>
    </xf>
    <xf numFmtId="0" fontId="9" fillId="6" borderId="14" xfId="7" applyFont="1" applyFill="1" applyBorder="1" applyAlignment="1">
      <alignment vertical="center" wrapText="1"/>
    </xf>
    <xf numFmtId="0" fontId="6" fillId="8" borderId="10" xfId="9" applyNumberFormat="1" applyFont="1" applyFill="1" applyBorder="1" applyAlignment="1">
      <alignment vertical="center"/>
    </xf>
    <xf numFmtId="0" fontId="6" fillId="8" borderId="14" xfId="9" applyNumberFormat="1" applyFont="1" applyFill="1" applyBorder="1" applyAlignment="1">
      <alignment vertical="center"/>
    </xf>
    <xf numFmtId="0" fontId="6" fillId="10" borderId="10" xfId="10" applyNumberFormat="1" applyFont="1" applyFill="1" applyBorder="1" applyAlignment="1">
      <alignment vertical="center"/>
    </xf>
    <xf numFmtId="0" fontId="6" fillId="10" borderId="14" xfId="10" applyNumberFormat="1" applyFont="1" applyFill="1" applyBorder="1" applyAlignment="1">
      <alignment vertical="center"/>
    </xf>
    <xf numFmtId="0" fontId="9" fillId="6" borderId="10" xfId="11" applyNumberFormat="1" applyFont="1" applyFill="1" applyBorder="1" applyAlignment="1">
      <alignment vertical="center"/>
    </xf>
    <xf numFmtId="0" fontId="9" fillId="6" borderId="14" xfId="11" applyNumberFormat="1" applyFont="1" applyFill="1" applyBorder="1" applyAlignment="1">
      <alignment vertical="center"/>
    </xf>
    <xf numFmtId="0" fontId="2" fillId="0" borderId="0" xfId="0" applyFont="1" applyFill="1"/>
    <xf numFmtId="3" fontId="14" fillId="0" borderId="10" xfId="9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4" fillId="2" borderId="0" xfId="2" applyFont="1" applyBorder="1" applyAlignment="1">
      <alignment horizontal="left" vertical="center"/>
    </xf>
    <xf numFmtId="0" fontId="15" fillId="0" borderId="0" xfId="0" applyFont="1"/>
    <xf numFmtId="164" fontId="2" fillId="0" borderId="0" xfId="1" applyNumberFormat="1" applyFont="1" applyFill="1"/>
  </cellXfs>
  <cellStyles count="15">
    <cellStyle name="BordeEsqDI" xfId="14"/>
    <cellStyle name="BordeEsqDS" xfId="5"/>
    <cellStyle name="BordeEsqII" xfId="12"/>
    <cellStyle name="BordeEsqIS" xfId="3"/>
    <cellStyle name="BordeTablaDer" xfId="8"/>
    <cellStyle name="BordeTablaInf" xfId="13"/>
    <cellStyle name="BordeTablaIzq" xfId="6"/>
    <cellStyle name="BordeTablaSup" xfId="4"/>
    <cellStyle name="fColor1" xfId="9"/>
    <cellStyle name="fColor2" xfId="10"/>
    <cellStyle name="fSubTitulo" xfId="2"/>
    <cellStyle name="fTitulo" xfId="7"/>
    <cellStyle name="fTotal3" xfId="11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100">
                <a:solidFill>
                  <a:schemeClr val="tx2">
                    <a:lumMod val="75000"/>
                  </a:schemeClr>
                </a:solidFill>
              </a:rPr>
              <a:t>Any acadèmic 2013-2014</a:t>
            </a:r>
          </a:p>
        </c:rich>
      </c:tx>
      <c:layout>
        <c:manualLayout>
          <c:xMode val="edge"/>
          <c:yMode val="edge"/>
          <c:x val="1.7439340204380184E-2"/>
          <c:y val="1.8518518518518517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272343529413091"/>
          <c:y val="0.28948199183435402"/>
          <c:w val="0.63875895101073454"/>
          <c:h val="0.54802675707203274"/>
        </c:manualLayout>
      </c:layout>
      <c:pie3DChart>
        <c:varyColors val="1"/>
        <c:ser>
          <c:idx val="0"/>
          <c:order val="0"/>
          <c:tx>
            <c:strRef>
              <c:f>'1.3.4.2'!$D$20</c:f>
              <c:strCache>
                <c:ptCount val="1"/>
                <c:pt idx="0">
                  <c:v>%</c:v>
                </c:pt>
              </c:strCache>
            </c:strRef>
          </c:tx>
          <c:dLbls>
            <c:dLbl>
              <c:idx val="0"/>
              <c:layout>
                <c:manualLayout>
                  <c:x val="2.5979809264942588E-2"/>
                  <c:y val="2.21274424030329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0.10539208090938543"/>
                  <c:y val="3.9745552639253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2385052047384953"/>
                  <c:y val="-4.52890784485272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1163072415590271E-2"/>
                  <c:y val="-7.6284631087780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0786584592847182"/>
                  <c:y val="-6.840186643336249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'1.3.4.2'!$C$21:$C$27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'1.3.4.2'!$D$21:$D$27</c:f>
              <c:numCache>
                <c:formatCode>#,##0</c:formatCode>
                <c:ptCount val="7"/>
                <c:pt idx="0">
                  <c:v>1822</c:v>
                </c:pt>
                <c:pt idx="1">
                  <c:v>3</c:v>
                </c:pt>
                <c:pt idx="2">
                  <c:v>356</c:v>
                </c:pt>
                <c:pt idx="3">
                  <c:v>2</c:v>
                </c:pt>
                <c:pt idx="4">
                  <c:v>5</c:v>
                </c:pt>
                <c:pt idx="5">
                  <c:v>8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100">
                <a:solidFill>
                  <a:schemeClr val="tx2">
                    <a:lumMod val="75000"/>
                  </a:schemeClr>
                </a:solidFill>
              </a:rPr>
              <a:t>Any acadèmic 2013-2014</a:t>
            </a:r>
          </a:p>
        </c:rich>
      </c:tx>
      <c:layout>
        <c:manualLayout>
          <c:xMode val="edge"/>
          <c:yMode val="edge"/>
          <c:x val="3.3243187645475694E-2"/>
          <c:y val="2.777777777777777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962221777713121"/>
          <c:y val="0.31263013998250216"/>
          <c:w val="0.64405731742798955"/>
          <c:h val="0.55265638670166228"/>
        </c:manualLayout>
      </c:layout>
      <c:pie3DChart>
        <c:varyColors val="1"/>
        <c:ser>
          <c:idx val="0"/>
          <c:order val="0"/>
          <c:tx>
            <c:strRef>
              <c:f>'1.3.4.2'!$F$20</c:f>
              <c:strCache>
                <c:ptCount val="1"/>
                <c:pt idx="0">
                  <c:v>%</c:v>
                </c:pt>
              </c:strCache>
            </c:strRef>
          </c:tx>
          <c:dLbls>
            <c:dLbl>
              <c:idx val="0"/>
              <c:layout>
                <c:manualLayout>
                  <c:x val="-6.8146275821937732E-2"/>
                  <c:y val="0.107831000291630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227472511243641E-3"/>
                  <c:y val="0.100067439486730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724978178644169E-2"/>
                  <c:y val="3.49810440361621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9059437054480656E-2"/>
                  <c:y val="-4.28845873432487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8867789278050233E-2"/>
                  <c:y val="-0.1137212015164771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0768327636211204"/>
                  <c:y val="-3.38600904053659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'1.3.4.2'!$E$21:$E$27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'1.3.4.2'!$F$21:$F$27</c:f>
              <c:numCache>
                <c:formatCode>0.0%</c:formatCode>
                <c:ptCount val="7"/>
                <c:pt idx="0">
                  <c:v>0.72190408017179675</c:v>
                </c:pt>
                <c:pt idx="1">
                  <c:v>3.2211882605583395E-3</c:v>
                </c:pt>
                <c:pt idx="2">
                  <c:v>0.24266284896206156</c:v>
                </c:pt>
                <c:pt idx="3">
                  <c:v>6.442376521116679E-3</c:v>
                </c:pt>
                <c:pt idx="4">
                  <c:v>5.0107372942018611E-3</c:v>
                </c:pt>
                <c:pt idx="5">
                  <c:v>2.0042949176807445E-2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17</xdr:row>
      <xdr:rowOff>0</xdr:rowOff>
    </xdr:from>
    <xdr:to>
      <xdr:col>4</xdr:col>
      <xdr:colOff>9525</xdr:colOff>
      <xdr:row>31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80962</xdr:colOff>
      <xdr:row>17</xdr:row>
      <xdr:rowOff>0</xdr:rowOff>
    </xdr:from>
    <xdr:to>
      <xdr:col>7</xdr:col>
      <xdr:colOff>38100</xdr:colOff>
      <xdr:row>31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zoomScaleNormal="100" workbookViewId="0">
      <selection activeCell="I24" sqref="I24"/>
    </sheetView>
  </sheetViews>
  <sheetFormatPr baseColWidth="10" defaultRowHeight="15" x14ac:dyDescent="0.25"/>
  <cols>
    <col min="1" max="1" width="0.85546875" customWidth="1"/>
    <col min="2" max="2" width="0.5703125" customWidth="1"/>
    <col min="3" max="6" width="26.42578125" customWidth="1"/>
    <col min="7" max="7" width="0.5703125" customWidth="1"/>
  </cols>
  <sheetData>
    <row r="1" spans="2:7" x14ac:dyDescent="0.25">
      <c r="C1" s="33" t="s">
        <v>14</v>
      </c>
      <c r="D1" s="33"/>
      <c r="E1" s="33"/>
      <c r="F1" s="33"/>
    </row>
    <row r="2" spans="2:7" x14ac:dyDescent="0.25">
      <c r="C2" s="33" t="s">
        <v>15</v>
      </c>
      <c r="D2" s="33"/>
      <c r="E2" s="33"/>
      <c r="F2" s="33"/>
    </row>
    <row r="4" spans="2:7" ht="3.75" customHeight="1" x14ac:dyDescent="0.25">
      <c r="B4" s="1"/>
      <c r="C4" s="2"/>
      <c r="D4" s="3"/>
      <c r="E4" s="3"/>
      <c r="F4" s="3"/>
      <c r="G4" s="4"/>
    </row>
    <row r="5" spans="2:7" ht="22.5" customHeight="1" x14ac:dyDescent="0.25">
      <c r="B5" s="5"/>
      <c r="C5" s="20" t="s">
        <v>0</v>
      </c>
      <c r="D5" s="21"/>
      <c r="E5" s="6" t="s">
        <v>16</v>
      </c>
      <c r="F5" s="6" t="s">
        <v>17</v>
      </c>
      <c r="G5" s="7"/>
    </row>
    <row r="6" spans="2:7" ht="19.5" customHeight="1" x14ac:dyDescent="0.25">
      <c r="B6" s="5"/>
      <c r="C6" s="22" t="s">
        <v>11</v>
      </c>
      <c r="D6" s="23"/>
      <c r="E6" s="8">
        <v>1822</v>
      </c>
      <c r="F6" s="8">
        <v>2017</v>
      </c>
      <c r="G6" s="7"/>
    </row>
    <row r="7" spans="2:7" ht="19.5" customHeight="1" x14ac:dyDescent="0.25">
      <c r="B7" s="5"/>
      <c r="C7" s="24" t="s">
        <v>2</v>
      </c>
      <c r="D7" s="25"/>
      <c r="E7" s="9">
        <v>3</v>
      </c>
      <c r="F7" s="9">
        <v>9</v>
      </c>
      <c r="G7" s="7"/>
    </row>
    <row r="8" spans="2:7" ht="19.5" customHeight="1" x14ac:dyDescent="0.25">
      <c r="B8" s="5"/>
      <c r="C8" s="22" t="s">
        <v>3</v>
      </c>
      <c r="D8" s="23"/>
      <c r="E8" s="8">
        <v>356</v>
      </c>
      <c r="F8" s="8">
        <v>678</v>
      </c>
      <c r="G8" s="7"/>
    </row>
    <row r="9" spans="2:7" ht="19.5" customHeight="1" x14ac:dyDescent="0.25">
      <c r="B9" s="5"/>
      <c r="C9" s="24" t="s">
        <v>12</v>
      </c>
      <c r="D9" s="25"/>
      <c r="E9" s="9">
        <v>2</v>
      </c>
      <c r="F9" s="9">
        <v>18</v>
      </c>
      <c r="G9" s="7"/>
    </row>
    <row r="10" spans="2:7" ht="19.5" customHeight="1" x14ac:dyDescent="0.25">
      <c r="B10" s="5"/>
      <c r="C10" s="22" t="s">
        <v>4</v>
      </c>
      <c r="D10" s="23"/>
      <c r="E10" s="8">
        <v>5</v>
      </c>
      <c r="F10" s="8">
        <v>14</v>
      </c>
      <c r="G10" s="7"/>
    </row>
    <row r="11" spans="2:7" ht="19.5" customHeight="1" x14ac:dyDescent="0.25">
      <c r="B11" s="5"/>
      <c r="C11" s="24" t="s">
        <v>5</v>
      </c>
      <c r="D11" s="25"/>
      <c r="E11" s="9">
        <v>8</v>
      </c>
      <c r="F11" s="9">
        <v>56</v>
      </c>
      <c r="G11" s="7"/>
    </row>
    <row r="12" spans="2:7" ht="19.5" customHeight="1" x14ac:dyDescent="0.25">
      <c r="B12" s="5"/>
      <c r="C12" s="22" t="s">
        <v>6</v>
      </c>
      <c r="D12" s="23"/>
      <c r="E12" s="8">
        <v>2</v>
      </c>
      <c r="F12" s="8">
        <v>2</v>
      </c>
      <c r="G12" s="7"/>
    </row>
    <row r="13" spans="2:7" ht="19.5" customHeight="1" x14ac:dyDescent="0.25">
      <c r="B13" s="5"/>
      <c r="C13" s="26" t="s">
        <v>7</v>
      </c>
      <c r="D13" s="27"/>
      <c r="E13" s="10">
        <f>SUM(E6:E12)</f>
        <v>2198</v>
      </c>
      <c r="F13" s="10">
        <f>SUM(F6:F12)</f>
        <v>2794</v>
      </c>
      <c r="G13" s="7"/>
    </row>
    <row r="14" spans="2:7" x14ac:dyDescent="0.25">
      <c r="B14" s="11"/>
      <c r="C14" s="30" t="s">
        <v>10</v>
      </c>
      <c r="D14" s="31"/>
      <c r="E14" s="31"/>
      <c r="F14" s="32"/>
      <c r="G14" s="12"/>
    </row>
    <row r="15" spans="2:7" ht="12.75" customHeight="1" x14ac:dyDescent="0.25">
      <c r="B15" s="11"/>
      <c r="C15" s="30" t="s">
        <v>13</v>
      </c>
      <c r="D15" s="31"/>
      <c r="E15" s="31"/>
      <c r="F15" s="32"/>
      <c r="G15" s="12"/>
    </row>
    <row r="16" spans="2:7" ht="3.75" customHeight="1" x14ac:dyDescent="0.25">
      <c r="B16" s="13"/>
      <c r="C16" s="14"/>
      <c r="D16" s="15"/>
      <c r="E16" s="15"/>
      <c r="F16" s="16"/>
      <c r="G16" s="17"/>
    </row>
    <row r="18" spans="1:11" x14ac:dyDescent="0.25">
      <c r="A18" s="19"/>
      <c r="B18" s="19"/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A19" s="19"/>
      <c r="B19" s="19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A20" s="19"/>
      <c r="B20" s="19" t="s">
        <v>16</v>
      </c>
      <c r="C20" s="28" t="s">
        <v>18</v>
      </c>
      <c r="D20" s="28" t="s">
        <v>9</v>
      </c>
      <c r="E20" s="28" t="s">
        <v>17</v>
      </c>
      <c r="F20" s="28" t="s">
        <v>9</v>
      </c>
      <c r="G20" s="28"/>
      <c r="H20" s="28"/>
      <c r="I20" s="28"/>
      <c r="J20" s="28"/>
      <c r="K20" s="28"/>
    </row>
    <row r="21" spans="1:11" x14ac:dyDescent="0.25">
      <c r="A21" s="19"/>
      <c r="B21" s="19"/>
      <c r="C21" s="28" t="s">
        <v>1</v>
      </c>
      <c r="D21" s="29">
        <f>E6</f>
        <v>1822</v>
      </c>
      <c r="E21" s="28" t="s">
        <v>1</v>
      </c>
      <c r="F21" s="35">
        <f t="shared" ref="F21:F26" si="0">F6/$F$13</f>
        <v>0.72190408017179675</v>
      </c>
      <c r="G21" s="28"/>
      <c r="H21" s="28"/>
      <c r="I21" s="28"/>
      <c r="J21" s="28"/>
      <c r="K21" s="28"/>
    </row>
    <row r="22" spans="1:11" x14ac:dyDescent="0.25">
      <c r="A22" s="19"/>
      <c r="B22" s="19"/>
      <c r="C22" s="28" t="s">
        <v>2</v>
      </c>
      <c r="D22" s="29">
        <f t="shared" ref="D22:D27" si="1">E7</f>
        <v>3</v>
      </c>
      <c r="E22" s="28" t="s">
        <v>2</v>
      </c>
      <c r="F22" s="35">
        <f t="shared" si="0"/>
        <v>3.2211882605583395E-3</v>
      </c>
      <c r="G22" s="28"/>
      <c r="H22" s="28"/>
      <c r="I22" s="28"/>
      <c r="J22" s="28"/>
      <c r="K22" s="28"/>
    </row>
    <row r="23" spans="1:11" x14ac:dyDescent="0.25">
      <c r="A23" s="19"/>
      <c r="B23" s="19"/>
      <c r="C23" s="28" t="s">
        <v>3</v>
      </c>
      <c r="D23" s="29">
        <f t="shared" si="1"/>
        <v>356</v>
      </c>
      <c r="E23" s="28" t="s">
        <v>3</v>
      </c>
      <c r="F23" s="35">
        <f t="shared" si="0"/>
        <v>0.24266284896206156</v>
      </c>
      <c r="G23" s="28"/>
      <c r="H23" s="28"/>
      <c r="I23" s="28"/>
      <c r="J23" s="28"/>
      <c r="K23" s="28"/>
    </row>
    <row r="24" spans="1:11" x14ac:dyDescent="0.25">
      <c r="A24" s="19"/>
      <c r="B24" s="19"/>
      <c r="C24" s="28" t="s">
        <v>8</v>
      </c>
      <c r="D24" s="29">
        <f t="shared" si="1"/>
        <v>2</v>
      </c>
      <c r="E24" s="28" t="s">
        <v>8</v>
      </c>
      <c r="F24" s="35">
        <f t="shared" si="0"/>
        <v>6.442376521116679E-3</v>
      </c>
      <c r="G24" s="28"/>
      <c r="H24" s="28"/>
      <c r="I24" s="28"/>
      <c r="J24" s="28"/>
      <c r="K24" s="28"/>
    </row>
    <row r="25" spans="1:11" x14ac:dyDescent="0.25">
      <c r="A25" s="19"/>
      <c r="B25" s="19"/>
      <c r="C25" s="28" t="s">
        <v>4</v>
      </c>
      <c r="D25" s="29">
        <f t="shared" si="1"/>
        <v>5</v>
      </c>
      <c r="E25" s="28" t="s">
        <v>4</v>
      </c>
      <c r="F25" s="35">
        <f t="shared" si="0"/>
        <v>5.0107372942018611E-3</v>
      </c>
      <c r="G25" s="28"/>
      <c r="H25" s="28"/>
      <c r="I25" s="28"/>
      <c r="J25" s="28"/>
      <c r="K25" s="28"/>
    </row>
    <row r="26" spans="1:11" x14ac:dyDescent="0.25">
      <c r="A26" s="19"/>
      <c r="B26" s="19"/>
      <c r="C26" s="28" t="s">
        <v>5</v>
      </c>
      <c r="D26" s="29">
        <f t="shared" si="1"/>
        <v>8</v>
      </c>
      <c r="E26" s="28" t="s">
        <v>5</v>
      </c>
      <c r="F26" s="35">
        <f t="shared" si="0"/>
        <v>2.0042949176807445E-2</v>
      </c>
      <c r="G26" s="28"/>
      <c r="H26" s="28"/>
      <c r="I26" s="28"/>
      <c r="J26" s="28"/>
      <c r="K26" s="28"/>
    </row>
    <row r="27" spans="1:11" x14ac:dyDescent="0.25">
      <c r="A27" s="19"/>
      <c r="B27" s="19"/>
      <c r="C27" s="28" t="s">
        <v>6</v>
      </c>
      <c r="D27" s="29">
        <f t="shared" si="1"/>
        <v>2</v>
      </c>
      <c r="E27" s="28" t="s">
        <v>6</v>
      </c>
      <c r="F27" s="35">
        <f>0/$F$13</f>
        <v>0</v>
      </c>
      <c r="G27" s="28"/>
      <c r="H27" s="28"/>
      <c r="I27" s="28"/>
      <c r="J27" s="28"/>
      <c r="K27" s="28"/>
    </row>
    <row r="28" spans="1:11" x14ac:dyDescent="0.25">
      <c r="A28" s="19"/>
      <c r="B28" s="19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25">
      <c r="A29" s="19"/>
      <c r="B29" s="19"/>
      <c r="C29" s="18"/>
      <c r="D29" s="34"/>
      <c r="E29" s="34"/>
      <c r="F29" s="34"/>
      <c r="G29" s="34"/>
      <c r="H29" s="34"/>
    </row>
    <row r="30" spans="1:11" x14ac:dyDescent="0.25">
      <c r="A30" s="19"/>
      <c r="B30" s="19"/>
      <c r="C30" s="18"/>
      <c r="D30" s="34"/>
      <c r="E30" s="34"/>
      <c r="F30" s="34"/>
      <c r="G30" s="34"/>
      <c r="H30" s="34"/>
    </row>
    <row r="31" spans="1:11" x14ac:dyDescent="0.25">
      <c r="A31" s="19"/>
      <c r="B31" s="19"/>
      <c r="C31" s="18"/>
      <c r="D31" s="18"/>
      <c r="E31" s="18"/>
      <c r="F31" s="18"/>
      <c r="G31" s="18"/>
      <c r="H31" s="18"/>
    </row>
    <row r="32" spans="1:11" x14ac:dyDescent="0.25">
      <c r="A32" s="19"/>
      <c r="B32" s="19"/>
      <c r="C32" s="18"/>
      <c r="D32" s="18"/>
      <c r="E32" s="18"/>
      <c r="F32" s="18"/>
      <c r="G32" s="18"/>
      <c r="H32" s="18"/>
    </row>
    <row r="33" spans="1:8" x14ac:dyDescent="0.25">
      <c r="A33" s="19"/>
      <c r="B33" s="19"/>
      <c r="C33" s="18"/>
      <c r="D33" s="18"/>
      <c r="E33" s="18"/>
      <c r="F33" s="18"/>
      <c r="G33" s="18"/>
      <c r="H33" s="18"/>
    </row>
    <row r="34" spans="1:8" x14ac:dyDescent="0.25">
      <c r="C34" s="18"/>
      <c r="D34" s="18"/>
      <c r="E34" s="18"/>
    </row>
    <row r="35" spans="1:8" x14ac:dyDescent="0.25">
      <c r="C35" s="18"/>
      <c r="D35" s="18"/>
      <c r="E35" s="18"/>
    </row>
    <row r="36" spans="1:8" x14ac:dyDescent="0.25">
      <c r="C36" s="18"/>
      <c r="D36" s="18"/>
      <c r="E36" s="18"/>
    </row>
  </sheetData>
  <mergeCells count="4">
    <mergeCell ref="C14:F14"/>
    <mergeCell ref="C1:F1"/>
    <mergeCell ref="C2:F2"/>
    <mergeCell ref="C15:F15"/>
  </mergeCells>
  <pageMargins left="0.7" right="0.7" top="0.75" bottom="0.75" header="0.3" footer="0.3"/>
  <pageSetup paperSize="9" scale="7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1.3.4.2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2013-07-22T08:08:28Z</cp:lastPrinted>
  <dcterms:created xsi:type="dcterms:W3CDTF">2013-07-12T11:41:20Z</dcterms:created>
  <dcterms:modified xsi:type="dcterms:W3CDTF">2015-06-26T08:44:19Z</dcterms:modified>
</cp:coreProperties>
</file>