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240" yWindow="132" windowWidth="18780" windowHeight="11892"/>
  </bookViews>
  <sheets>
    <sheet name="1411" sheetId="1" r:id="rId1"/>
  </sheets>
  <definedNames>
    <definedName name="_xlnm.Print_Area" localSheetId="0">'1411'!$A$1:$O$37</definedName>
  </definedNames>
  <calcPr calcId="162913"/>
</workbook>
</file>

<file path=xl/calcChain.xml><?xml version="1.0" encoding="utf-8"?>
<calcChain xmlns="http://schemas.openxmlformats.org/spreadsheetml/2006/main">
  <c r="M15" i="1" l="1"/>
  <c r="L15" i="1"/>
  <c r="N15" i="1" s="1"/>
  <c r="N14" i="1"/>
  <c r="L12" i="1"/>
  <c r="M12" i="1"/>
  <c r="N11" i="1"/>
  <c r="N10" i="1"/>
  <c r="J15" i="1"/>
  <c r="I15" i="1"/>
  <c r="K14" i="1"/>
  <c r="K13" i="1"/>
  <c r="J12" i="1"/>
  <c r="I12" i="1"/>
  <c r="K11" i="1"/>
  <c r="K10" i="1"/>
  <c r="H15" i="1"/>
  <c r="H14" i="1"/>
  <c r="H13" i="1"/>
  <c r="G12" i="1"/>
  <c r="F12" i="1"/>
  <c r="H11" i="1"/>
  <c r="H10" i="1"/>
  <c r="K15" i="1" l="1"/>
  <c r="N12" i="1"/>
  <c r="K12" i="1"/>
  <c r="H12" i="1"/>
  <c r="N13" i="1" l="1"/>
</calcChain>
</file>

<file path=xl/sharedStrings.xml><?xml version="1.0" encoding="utf-8"?>
<sst xmlns="http://schemas.openxmlformats.org/spreadsheetml/2006/main" count="65" uniqueCount="46">
  <si>
    <t>Any acadèmic</t>
  </si>
  <si>
    <t>Dones</t>
  </si>
  <si>
    <t>Homes</t>
  </si>
  <si>
    <t>Total</t>
  </si>
  <si>
    <t>-</t>
  </si>
  <si>
    <t>% d'aptes en el temps previst (tp)</t>
  </si>
  <si>
    <t>2011-2012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</si>
  <si>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</si>
  <si>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</si>
  <si>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</si>
  <si>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</si>
  <si>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</si>
  <si>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</si>
  <si>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</si>
  <si>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</si>
  <si>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</si>
  <si>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</si>
  <si>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</si>
  <si>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</si>
  <si>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</si>
  <si>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</si>
  <si>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</si>
  <si>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</si>
  <si>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</si>
  <si>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</si>
  <si>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</si>
  <si>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</si>
  <si>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</si>
  <si>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Mitjana de permanència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</si>
  <si>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</si>
  <si>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</si>
  <si>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</si>
  <si>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</si>
  <si>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</si>
  <si>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etc.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</si>
  <si>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</si>
  <si>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</si>
  <si>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</si>
  <si>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</si>
  <si>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</si>
  <si>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2013-2014</t>
  </si>
  <si>
    <t>2012-2013</t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</si>
  <si>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abandonament es calculen sobre la cohort de nou accés a la titulació de l'any n (n correspón a a durada teòrica de la titulació), i fins el curs 2013-14 no es podran obtenir.</t>
    </r>
  </si>
  <si>
    <t>78;0%</t>
  </si>
  <si>
    <t>2014-2015</t>
  </si>
  <si>
    <t>CENTRES PROPIS i ADSCRITS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</si>
</sst>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15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17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6" xfId="3" applyFont="1" applyFill="1" applyBorder="1" applyAlignment="1"/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0" fontId="0" fillId="0" borderId="0" xfId="0" applyFill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3" xfId="9" applyNumberFormat="1" applyFont="1" applyFill="1" applyBorder="1" applyAlignment="1">
      <alignment horizontal="center" vertical="center"/>
    </xf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10" borderId="13" xfId="1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30" xfId="5" applyFont="1" applyFill="1" applyBorder="1"/>
    <xf numFmtId="4" fontId="7" fillId="0" borderId="33" xfId="8" applyFont="1" applyFill="1" applyBorder="1" applyAlignment="1">
      <alignment vertical="center" wrapText="1"/>
    </xf>
    <xf numFmtId="165" fontId="4" fillId="0" borderId="6" xfId="9" applyNumberFormat="1" applyFont="1" applyFill="1" applyBorder="1" applyAlignment="1">
      <alignment horizontal="right" vertical="center"/>
    </xf>
    <xf numFmtId="165" fontId="4" fillId="0" borderId="7" xfId="9" applyNumberFormat="1" applyFont="1" applyFill="1" applyBorder="1" applyAlignment="1">
      <alignment horizontal="right" vertical="center"/>
    </xf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0" fontId="4" fillId="3" borderId="0" xfId="7" applyFont="1" applyFill="1" applyBorder="1"/>
    <xf numFmtId="165" fontId="4" fillId="9" borderId="14" xfId="10" applyNumberFormat="1" applyFont="1" applyFill="1" applyBorder="1" applyAlignment="1">
      <alignment horizontal="center" vertical="center"/>
    </xf>
    <xf numFmtId="165" fontId="4" fillId="10" borderId="13" xfId="10" applyNumberFormat="1" applyFont="1" applyFill="1" applyBorder="1" applyAlignment="1">
      <alignment horizontal="center" vertical="center"/>
    </xf>
    <xf numFmtId="0" fontId="4" fillId="3" borderId="34" xfId="5" applyFont="1" applyFill="1" applyBorder="1"/>
    <xf numFmtId="0" fontId="4" fillId="3" borderId="35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49" fontId="10" fillId="3" borderId="32" xfId="8" applyNumberFormat="1" applyFont="1" applyFill="1" applyBorder="1" applyAlignment="1">
      <alignment vertical="center" wrapText="1"/>
    </xf>
    <xf numFmtId="0" fontId="7" fillId="6" borderId="14" xfId="6" applyFont="1" applyFill="1" applyBorder="1" applyAlignment="1">
      <alignment horizontal="center" vertical="center" wrapText="1"/>
    </xf>
    <xf numFmtId="49" fontId="10" fillId="3" borderId="32" xfId="8" applyNumberFormat="1" applyFont="1" applyFill="1" applyBorder="1" applyAlignment="1">
      <alignment vertical="center"/>
    </xf>
    <xf numFmtId="4" fontId="10" fillId="12" borderId="15" xfId="8" applyFont="1" applyFill="1" applyBorder="1" applyAlignment="1">
      <alignment vertical="center"/>
    </xf>
    <xf numFmtId="4" fontId="10" fillId="12" borderId="16" xfId="8" applyFont="1" applyFill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49" fontId="10" fillId="3" borderId="39" xfId="8" applyNumberFormat="1" applyFont="1" applyFill="1" applyBorder="1" applyAlignment="1">
      <alignment vertical="center"/>
    </xf>
    <xf numFmtId="49" fontId="10" fillId="3" borderId="40" xfId="8" applyNumberFormat="1" applyFont="1" applyFill="1" applyBorder="1" applyAlignment="1">
      <alignment vertical="center"/>
    </xf>
    <xf numFmtId="0" fontId="0" fillId="0" borderId="41" xfId="0" applyBorder="1"/>
    <xf numFmtId="49" fontId="10" fillId="3" borderId="42" xfId="8" applyNumberFormat="1" applyFont="1" applyFill="1" applyBorder="1" applyAlignment="1">
      <alignment horizontal="left" vertical="center"/>
    </xf>
    <xf numFmtId="49" fontId="10" fillId="3" borderId="39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4" fontId="4" fillId="13" borderId="14" xfId="9" applyNumberFormat="1" applyFont="1" applyFill="1" applyBorder="1" applyAlignment="1">
      <alignment horizontal="center" vertical="center"/>
    </xf>
    <xf numFmtId="4" fontId="4" fillId="13" borderId="16" xfId="9" applyNumberFormat="1" applyFont="1" applyFill="1" applyBorder="1" applyAlignment="1">
      <alignment horizontal="center" vertical="center"/>
    </xf>
    <xf numFmtId="3" fontId="4" fillId="11" borderId="14" xfId="9" applyNumberFormat="1" applyFont="1" applyFill="1" applyBorder="1" applyAlignment="1">
      <alignment horizontal="center" vertical="center"/>
    </xf>
    <xf numFmtId="3" fontId="4" fillId="11" borderId="16" xfId="9" applyNumberFormat="1" applyFont="1" applyFill="1" applyBorder="1" applyAlignment="1">
      <alignment horizontal="center" vertical="center"/>
    </xf>
    <xf numFmtId="0" fontId="4" fillId="9" borderId="21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0" fontId="4" fillId="8" borderId="14" xfId="9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9" borderId="14" xfId="9" applyFont="1" applyFill="1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7" fillId="6" borderId="15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  <xf numFmtId="4" fontId="7" fillId="6" borderId="13" xfId="8" applyFont="1" applyFill="1" applyBorder="1" applyAlignment="1">
      <alignment horizontal="center" vertical="center" wrapText="1"/>
    </xf>
    <xf numFmtId="0" fontId="4" fillId="9" borderId="15" xfId="9" applyFont="1" applyFill="1" applyBorder="1" applyAlignment="1">
      <alignment horizontal="left" vertical="center"/>
    </xf>
    <xf numFmtId="0" fontId="4" fillId="9" borderId="16" xfId="9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165" fontId="4" fillId="0" borderId="6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4" fontId="10" fillId="12" borderId="14" xfId="8" applyFont="1" applyFill="1" applyBorder="1" applyAlignment="1">
      <alignment horizontal="left" vertical="center"/>
    </xf>
    <xf numFmtId="4" fontId="10" fillId="12" borderId="15" xfId="8" applyFont="1" applyFill="1" applyBorder="1" applyAlignment="1">
      <alignment horizontal="left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3" fontId="4" fillId="11" borderId="13" xfId="9" applyNumberFormat="1" applyFont="1" applyFill="1" applyBorder="1" applyAlignment="1">
      <alignment horizontal="center" vertical="center"/>
    </xf>
    <xf numFmtId="3" fontId="14" fillId="11" borderId="13" xfId="9" applyNumberFormat="1" applyFont="1" applyFill="1" applyBorder="1" applyAlignment="1">
      <alignment horizontal="center" vertical="center"/>
    </xf>
    <xf numFmtId="2" fontId="4" fillId="9" borderId="13" xfId="9" applyNumberFormat="1" applyFont="1" applyFill="1" applyBorder="1" applyAlignment="1">
      <alignment horizontal="center" vertical="center"/>
    </xf>
    <xf numFmtId="165" fontId="4" fillId="8" borderId="13" xfId="10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topLeftCell="A5" zoomScaleNormal="100" workbookViewId="0">
      <selection activeCell="I20" sqref="I20"/>
    </sheetView>
  </sheetViews>
  <sheetFormatPr defaultColWidth="11.44140625" defaultRowHeight="14.4" x14ac:dyDescent="0.3"/>
  <cols>
    <col min="1" max="1" width="0.88671875" customWidth="1"/>
    <col min="2" max="2" width="19.88671875" customWidth="1"/>
    <col min="3" max="3" width="9.5546875" customWidth="1"/>
    <col min="4" max="4" width="14.44140625" customWidth="1"/>
    <col min="5" max="5" width="14.33203125" customWidth="1"/>
    <col min="6" max="14" width="10.109375" customWidth="1"/>
    <col min="15" max="15" width="0.5546875" customWidth="1"/>
    <col min="16" max="16" width="2.21875" customWidth="1"/>
  </cols>
  <sheetData>
    <row r="1" spans="1:15" ht="15.6" thickTop="1" thickBot="1" x14ac:dyDescent="0.35">
      <c r="B1" s="66" t="s">
        <v>38</v>
      </c>
      <c r="C1" s="67"/>
      <c r="D1" s="67"/>
      <c r="E1" s="67"/>
      <c r="F1" s="67"/>
      <c r="G1" s="67"/>
      <c r="H1" s="67"/>
    </row>
    <row r="2" spans="1:15" ht="15.6" thickTop="1" thickBot="1" x14ac:dyDescent="0.35">
      <c r="B2" s="1" t="s">
        <v>39</v>
      </c>
      <c r="C2" s="2"/>
      <c r="D2" s="2"/>
      <c r="E2" s="2"/>
      <c r="G2" s="2"/>
      <c r="H2" s="2"/>
    </row>
    <row r="3" spans="1:15" ht="15" thickTop="1" x14ac:dyDescent="0.3"/>
    <row r="5" spans="1:15" x14ac:dyDescent="0.3">
      <c r="B5" s="15" t="s">
        <v>45</v>
      </c>
    </row>
    <row r="6" spans="1:15" ht="3" customHeight="1" x14ac:dyDescent="0.3">
      <c r="A6" s="22"/>
      <c r="B6" s="3"/>
      <c r="C6" s="3"/>
      <c r="D6" s="3"/>
      <c r="E6" s="3"/>
      <c r="F6" s="4"/>
      <c r="G6" s="4"/>
      <c r="H6" s="4"/>
      <c r="I6" s="5"/>
      <c r="J6" s="5"/>
      <c r="K6" s="5"/>
      <c r="L6" s="5"/>
      <c r="M6" s="5"/>
      <c r="N6" s="5"/>
      <c r="O6" s="6"/>
    </row>
    <row r="7" spans="1:15" ht="19.2" customHeight="1" x14ac:dyDescent="0.3">
      <c r="A7" s="7"/>
      <c r="B7" s="68"/>
      <c r="C7" s="71"/>
      <c r="D7" s="71"/>
      <c r="E7" s="71"/>
      <c r="F7" s="72" t="s">
        <v>0</v>
      </c>
      <c r="G7" s="73"/>
      <c r="H7" s="73"/>
      <c r="I7" s="73"/>
      <c r="J7" s="73"/>
      <c r="K7" s="73"/>
      <c r="L7" s="73"/>
      <c r="M7" s="73"/>
      <c r="N7" s="74"/>
      <c r="O7" s="8"/>
    </row>
    <row r="8" spans="1:15" ht="18.600000000000001" customHeight="1" x14ac:dyDescent="0.3">
      <c r="A8" s="7"/>
      <c r="B8" s="69"/>
      <c r="C8" s="71"/>
      <c r="D8" s="71"/>
      <c r="E8" s="71"/>
      <c r="F8" s="75" t="s">
        <v>41</v>
      </c>
      <c r="G8" s="75"/>
      <c r="H8" s="75"/>
      <c r="I8" s="75" t="s">
        <v>40</v>
      </c>
      <c r="J8" s="75"/>
      <c r="K8" s="75"/>
      <c r="L8" s="75" t="s">
        <v>44</v>
      </c>
      <c r="M8" s="75"/>
      <c r="N8" s="75"/>
      <c r="O8" s="8"/>
    </row>
    <row r="9" spans="1:15" ht="20.399999999999999" customHeight="1" x14ac:dyDescent="0.3">
      <c r="A9" s="7"/>
      <c r="B9" s="70"/>
      <c r="C9" s="71"/>
      <c r="D9" s="71"/>
      <c r="E9" s="71"/>
      <c r="F9" s="40" t="s">
        <v>1</v>
      </c>
      <c r="G9" s="40" t="s">
        <v>2</v>
      </c>
      <c r="H9" s="40" t="s">
        <v>3</v>
      </c>
      <c r="I9" s="40" t="s">
        <v>1</v>
      </c>
      <c r="J9" s="40" t="s">
        <v>2</v>
      </c>
      <c r="K9" s="40" t="s">
        <v>3</v>
      </c>
      <c r="L9" s="35" t="s">
        <v>1</v>
      </c>
      <c r="M9" s="35" t="s">
        <v>2</v>
      </c>
      <c r="N9" s="35" t="s">
        <v>3</v>
      </c>
      <c r="O9" s="8"/>
    </row>
    <row r="10" spans="1:15" ht="19.5" customHeight="1" x14ac:dyDescent="0.3">
      <c r="A10" s="9"/>
      <c r="B10" s="76" t="s">
        <v>7</v>
      </c>
      <c r="C10" s="55" t="s">
        <v>31</v>
      </c>
      <c r="D10" s="83"/>
      <c r="E10" s="10" t="s">
        <v>8</v>
      </c>
      <c r="F10" s="17">
        <v>1461</v>
      </c>
      <c r="G10" s="17">
        <v>4334</v>
      </c>
      <c r="H10" s="17">
        <f>SUM(F10:G10)</f>
        <v>5795</v>
      </c>
      <c r="I10" s="17">
        <v>1364</v>
      </c>
      <c r="J10" s="17">
        <v>4223</v>
      </c>
      <c r="K10" s="17">
        <f>+I10+J10</f>
        <v>5587</v>
      </c>
      <c r="L10" s="17">
        <v>1267</v>
      </c>
      <c r="M10" s="17">
        <v>3784</v>
      </c>
      <c r="N10" s="17">
        <f>+L10+M10</f>
        <v>5051</v>
      </c>
      <c r="O10" s="11"/>
    </row>
    <row r="11" spans="1:15" ht="19.5" customHeight="1" x14ac:dyDescent="0.3">
      <c r="A11" s="9"/>
      <c r="B11" s="76"/>
      <c r="C11" s="84"/>
      <c r="D11" s="85"/>
      <c r="E11" s="10" t="s">
        <v>9</v>
      </c>
      <c r="F11" s="17">
        <v>55</v>
      </c>
      <c r="G11" s="17">
        <v>260</v>
      </c>
      <c r="H11" s="17">
        <f>SUM(F11:G11)</f>
        <v>315</v>
      </c>
      <c r="I11" s="17">
        <v>58</v>
      </c>
      <c r="J11" s="17">
        <v>248</v>
      </c>
      <c r="K11" s="17">
        <f>+I11+J11</f>
        <v>306</v>
      </c>
      <c r="L11" s="17">
        <v>53</v>
      </c>
      <c r="M11" s="17">
        <v>215</v>
      </c>
      <c r="N11" s="17">
        <f>+L11+M11</f>
        <v>268</v>
      </c>
      <c r="O11" s="11"/>
    </row>
    <row r="12" spans="1:15" ht="19.5" customHeight="1" x14ac:dyDescent="0.3">
      <c r="A12" s="9"/>
      <c r="B12" s="76"/>
      <c r="C12" s="86"/>
      <c r="D12" s="87"/>
      <c r="E12" s="10" t="s">
        <v>3</v>
      </c>
      <c r="F12" s="16">
        <f t="shared" ref="F12:H12" si="0">SUM(F10:F11)</f>
        <v>1516</v>
      </c>
      <c r="G12" s="16">
        <f t="shared" si="0"/>
        <v>4594</v>
      </c>
      <c r="H12" s="16">
        <f t="shared" si="0"/>
        <v>6110</v>
      </c>
      <c r="I12" s="17">
        <f>SUM(I10:I11)</f>
        <v>1422</v>
      </c>
      <c r="J12" s="17">
        <f>SUM(J10:J11)</f>
        <v>4471</v>
      </c>
      <c r="K12" s="17">
        <f>SUM(K10:K11)</f>
        <v>5893</v>
      </c>
      <c r="L12" s="17">
        <f t="shared" ref="L12:M12" si="1">SUM(L10:L11)</f>
        <v>1320</v>
      </c>
      <c r="M12" s="17">
        <f t="shared" si="1"/>
        <v>3999</v>
      </c>
      <c r="N12" s="17">
        <f>SUM(N10:N11)</f>
        <v>5319</v>
      </c>
      <c r="O12" s="11"/>
    </row>
    <row r="13" spans="1:15" ht="19.5" customHeight="1" x14ac:dyDescent="0.3">
      <c r="A13" s="9"/>
      <c r="B13" s="76"/>
      <c r="C13" s="61" t="s">
        <v>10</v>
      </c>
      <c r="D13" s="88"/>
      <c r="E13" s="62"/>
      <c r="F13" s="18">
        <v>5064</v>
      </c>
      <c r="G13" s="18">
        <v>14818</v>
      </c>
      <c r="H13" s="18">
        <f>SUM(F13:G13)</f>
        <v>19882</v>
      </c>
      <c r="I13" s="18">
        <v>5658</v>
      </c>
      <c r="J13" s="18">
        <v>16691</v>
      </c>
      <c r="K13" s="18">
        <f>+I13+J13</f>
        <v>22349</v>
      </c>
      <c r="L13" s="18">
        <v>5869</v>
      </c>
      <c r="M13" s="18">
        <v>17008</v>
      </c>
      <c r="N13" s="18">
        <f>+L13+M13</f>
        <v>22877</v>
      </c>
      <c r="O13" s="11"/>
    </row>
    <row r="14" spans="1:15" ht="19.5" customHeight="1" x14ac:dyDescent="0.3">
      <c r="A14" s="9"/>
      <c r="B14" s="76"/>
      <c r="C14" s="89" t="s">
        <v>11</v>
      </c>
      <c r="D14" s="89"/>
      <c r="E14" s="89"/>
      <c r="F14" s="17">
        <v>4321</v>
      </c>
      <c r="G14" s="17">
        <v>12334</v>
      </c>
      <c r="H14" s="17">
        <f>SUM(F14:G14)</f>
        <v>16655</v>
      </c>
      <c r="I14" s="17">
        <v>4897.9833333333381</v>
      </c>
      <c r="J14" s="17">
        <v>13990.066666666538</v>
      </c>
      <c r="K14" s="17">
        <f>+I14+J14</f>
        <v>18888.049999999876</v>
      </c>
      <c r="L14" s="17">
        <v>4922.2299999999996</v>
      </c>
      <c r="M14" s="17">
        <v>14060.8</v>
      </c>
      <c r="N14" s="17">
        <f>+L14+M14</f>
        <v>18983.03</v>
      </c>
      <c r="O14" s="11"/>
    </row>
    <row r="15" spans="1:15" ht="19.5" customHeight="1" x14ac:dyDescent="0.3">
      <c r="A15" s="9"/>
      <c r="B15" s="76" t="s">
        <v>12</v>
      </c>
      <c r="C15" s="65" t="s">
        <v>13</v>
      </c>
      <c r="D15" s="77"/>
      <c r="E15" s="78"/>
      <c r="F15" s="18">
        <v>1461</v>
      </c>
      <c r="G15" s="18">
        <v>4334</v>
      </c>
      <c r="H15" s="18">
        <f>SUM(F15:G15)</f>
        <v>5795</v>
      </c>
      <c r="I15" s="18">
        <f>I10</f>
        <v>1364</v>
      </c>
      <c r="J15" s="18">
        <f>J10</f>
        <v>4223</v>
      </c>
      <c r="K15" s="18">
        <f>+I15+J15</f>
        <v>5587</v>
      </c>
      <c r="L15" s="18">
        <f>L10</f>
        <v>1267</v>
      </c>
      <c r="M15" s="18">
        <f>M10</f>
        <v>3784</v>
      </c>
      <c r="N15" s="18">
        <f>+L15+M15</f>
        <v>5051</v>
      </c>
      <c r="O15" s="11"/>
    </row>
    <row r="16" spans="1:15" ht="19.5" customHeight="1" x14ac:dyDescent="0.3">
      <c r="A16" s="9"/>
      <c r="B16" s="76"/>
      <c r="C16" s="90" t="s">
        <v>14</v>
      </c>
      <c r="D16" s="79" t="s">
        <v>5</v>
      </c>
      <c r="E16" s="80"/>
      <c r="F16" s="19">
        <v>0.414651493598862</v>
      </c>
      <c r="G16" s="19">
        <v>0.33333333333333331</v>
      </c>
      <c r="H16" s="19">
        <v>0.35357648725212465</v>
      </c>
      <c r="I16" s="36">
        <v>0.39893617021276595</v>
      </c>
      <c r="J16" s="36">
        <v>0.33603936039360394</v>
      </c>
      <c r="K16" s="36">
        <v>0.35142166883478909</v>
      </c>
      <c r="L16" s="36">
        <v>0.45618345618345618</v>
      </c>
      <c r="M16" s="36">
        <v>0.36075430445476908</v>
      </c>
      <c r="N16" s="36">
        <v>0.3846311475409836</v>
      </c>
      <c r="O16" s="11"/>
    </row>
    <row r="17" spans="1:15" ht="19.5" customHeight="1" x14ac:dyDescent="0.3">
      <c r="A17" s="9"/>
      <c r="B17" s="76"/>
      <c r="C17" s="91"/>
      <c r="D17" s="81" t="s">
        <v>15</v>
      </c>
      <c r="E17" s="82"/>
      <c r="F17" s="19">
        <v>0.36913229018492177</v>
      </c>
      <c r="G17" s="19">
        <v>0.38849599245638849</v>
      </c>
      <c r="H17" s="19">
        <v>0.3836756373937677</v>
      </c>
      <c r="I17" s="36">
        <v>0.36854103343465044</v>
      </c>
      <c r="J17" s="36">
        <v>0.36605166051660515</v>
      </c>
      <c r="K17" s="36">
        <v>0.36666047203122099</v>
      </c>
      <c r="L17" s="36">
        <v>0.33333333333333331</v>
      </c>
      <c r="M17" s="36">
        <v>0.36895326591965016</v>
      </c>
      <c r="N17" s="36">
        <v>0.3600409836065574</v>
      </c>
      <c r="O17" s="11"/>
    </row>
    <row r="18" spans="1:15" ht="19.5" customHeight="1" x14ac:dyDescent="0.3">
      <c r="A18" s="9"/>
      <c r="B18" s="76"/>
      <c r="C18" s="92" t="s">
        <v>16</v>
      </c>
      <c r="D18" s="65" t="s">
        <v>17</v>
      </c>
      <c r="E18" s="78"/>
      <c r="F18" s="20">
        <v>7.8947368421052627E-2</v>
      </c>
      <c r="G18" s="20">
        <v>0.11433286185761433</v>
      </c>
      <c r="H18" s="20">
        <v>0.10552407932011332</v>
      </c>
      <c r="I18" s="20">
        <v>9.7264437689969604E-2</v>
      </c>
      <c r="J18" s="20">
        <v>0.13013530135301354</v>
      </c>
      <c r="K18" s="20">
        <v>0.12209626463482624</v>
      </c>
      <c r="L18" s="20">
        <v>8.026208026208026E-2</v>
      </c>
      <c r="M18" s="20">
        <v>0.11259907078436732</v>
      </c>
      <c r="N18" s="20">
        <v>0.10450819672131148</v>
      </c>
      <c r="O18" s="11"/>
    </row>
    <row r="19" spans="1:15" ht="19.5" customHeight="1" x14ac:dyDescent="0.3">
      <c r="A19" s="9"/>
      <c r="B19" s="76"/>
      <c r="C19" s="93"/>
      <c r="D19" s="65" t="s">
        <v>18</v>
      </c>
      <c r="E19" s="78"/>
      <c r="F19" s="20">
        <v>5.5476529160739689E-2</v>
      </c>
      <c r="G19" s="20">
        <v>7.6614804337576614E-2</v>
      </c>
      <c r="H19" s="20">
        <v>7.1352691218130315E-2</v>
      </c>
      <c r="I19" s="20">
        <v>5.4711246200607903E-2</v>
      </c>
      <c r="J19" s="20">
        <v>8.6100861008610086E-2</v>
      </c>
      <c r="K19" s="20">
        <v>7.8424084742612893E-2</v>
      </c>
      <c r="L19" s="20">
        <v>5.4873054873054876E-2</v>
      </c>
      <c r="M19" s="20">
        <v>7.2424159606449851E-2</v>
      </c>
      <c r="N19" s="20">
        <v>6.8032786885245902E-2</v>
      </c>
      <c r="O19" s="11"/>
    </row>
    <row r="20" spans="1:15" ht="19.5" customHeight="1" x14ac:dyDescent="0.3">
      <c r="A20" s="9"/>
      <c r="B20" s="76"/>
      <c r="C20" s="89" t="s">
        <v>32</v>
      </c>
      <c r="D20" s="89"/>
      <c r="E20" s="89"/>
      <c r="F20" s="19">
        <v>8.1792318634423891E-2</v>
      </c>
      <c r="G20" s="19">
        <v>8.7223008015087228E-2</v>
      </c>
      <c r="H20" s="19">
        <v>8.5871104815864019E-2</v>
      </c>
      <c r="I20" s="36">
        <v>8.0547112462006076E-2</v>
      </c>
      <c r="J20" s="36">
        <v>8.1672816728167286E-2</v>
      </c>
      <c r="K20" s="36">
        <v>8.1397509756550829E-2</v>
      </c>
      <c r="L20" s="36">
        <v>7.5348075348075347E-2</v>
      </c>
      <c r="M20" s="36">
        <v>8.5269199234763601E-2</v>
      </c>
      <c r="N20" s="36">
        <v>8.2786885245901637E-2</v>
      </c>
      <c r="O20" s="11"/>
    </row>
    <row r="21" spans="1:15" ht="19.5" customHeight="1" x14ac:dyDescent="0.3">
      <c r="A21" s="9"/>
      <c r="B21" s="76" t="s">
        <v>19</v>
      </c>
      <c r="C21" s="61" t="s">
        <v>20</v>
      </c>
      <c r="D21" s="88"/>
      <c r="E21" s="62"/>
      <c r="F21" s="31">
        <v>0.85460000000000003</v>
      </c>
      <c r="G21" s="31">
        <v>0.8236</v>
      </c>
      <c r="H21" s="31">
        <v>0.83209999999999995</v>
      </c>
      <c r="I21" s="31">
        <v>0.81200000000000006</v>
      </c>
      <c r="J21" s="31">
        <v>0.76900000000000002</v>
      </c>
      <c r="K21" s="31" t="s">
        <v>43</v>
      </c>
      <c r="L21" s="31">
        <v>0.82199999999999995</v>
      </c>
      <c r="M21" s="31">
        <v>0.78300000000000003</v>
      </c>
      <c r="N21" s="31">
        <v>0.79300000000000004</v>
      </c>
      <c r="O21" s="11"/>
    </row>
    <row r="22" spans="1:15" ht="19.5" customHeight="1" x14ac:dyDescent="0.3">
      <c r="A22" s="9"/>
      <c r="B22" s="76"/>
      <c r="C22" s="89" t="s">
        <v>21</v>
      </c>
      <c r="D22" s="89"/>
      <c r="E22" s="89"/>
      <c r="F22" s="32">
        <v>0.86870000000000003</v>
      </c>
      <c r="G22" s="32">
        <v>0.84540000000000004</v>
      </c>
      <c r="H22" s="32">
        <v>0.85189999999999999</v>
      </c>
      <c r="I22" s="37">
        <v>0.84</v>
      </c>
      <c r="J22" s="37">
        <v>0.80800000000000005</v>
      </c>
      <c r="K22" s="37">
        <v>0.81699999999999995</v>
      </c>
      <c r="L22" s="37">
        <v>0.85099999999999998</v>
      </c>
      <c r="M22" s="37">
        <v>0.82</v>
      </c>
      <c r="N22" s="37">
        <v>0.82799999999999996</v>
      </c>
      <c r="O22" s="11"/>
    </row>
    <row r="23" spans="1:15" ht="19.5" customHeight="1" x14ac:dyDescent="0.3">
      <c r="A23" s="9"/>
      <c r="B23" s="76"/>
      <c r="C23" s="61" t="s">
        <v>22</v>
      </c>
      <c r="D23" s="88"/>
      <c r="E23" s="62"/>
      <c r="F23" s="21">
        <v>49.47</v>
      </c>
      <c r="G23" s="21">
        <v>46.79</v>
      </c>
      <c r="H23" s="21">
        <v>47.5</v>
      </c>
      <c r="I23" s="21">
        <v>51.940438317426654</v>
      </c>
      <c r="J23" s="21">
        <v>50.29081540950213</v>
      </c>
      <c r="K23" s="21">
        <v>50.708443330797799</v>
      </c>
      <c r="L23" s="21">
        <v>50.320923496336682</v>
      </c>
      <c r="M23" s="21">
        <v>49.603010348071493</v>
      </c>
      <c r="N23" s="21">
        <v>49.78718800542029</v>
      </c>
      <c r="O23" s="11"/>
    </row>
    <row r="24" spans="1:15" ht="18" customHeight="1" x14ac:dyDescent="0.3">
      <c r="A24" s="33"/>
      <c r="B24" s="108" t="s">
        <v>33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42"/>
      <c r="N24" s="43"/>
      <c r="O24" s="34"/>
    </row>
    <row r="25" spans="1:15" ht="15.75" customHeight="1" x14ac:dyDescent="0.3">
      <c r="A25" s="49"/>
      <c r="B25" s="47" t="s">
        <v>34</v>
      </c>
      <c r="C25" s="47"/>
      <c r="D25" s="47"/>
      <c r="E25" s="47"/>
      <c r="F25" s="47"/>
      <c r="G25" s="47"/>
      <c r="H25" s="47"/>
      <c r="I25" s="47"/>
      <c r="J25" s="47"/>
      <c r="K25" s="47"/>
      <c r="L25" s="48"/>
      <c r="M25" s="39"/>
      <c r="N25" s="39"/>
      <c r="O25" s="14"/>
    </row>
    <row r="26" spans="1:15" ht="21" customHeigh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4.5" customHeight="1" x14ac:dyDescent="0.3">
      <c r="A27" s="24"/>
      <c r="B27" s="25"/>
      <c r="C27" s="94"/>
      <c r="D27" s="94"/>
      <c r="E27" s="94"/>
      <c r="F27" s="26"/>
      <c r="G27" s="26"/>
      <c r="H27" s="26"/>
      <c r="I27" s="27"/>
      <c r="J27" s="27"/>
      <c r="K27" s="27"/>
      <c r="L27" s="27"/>
      <c r="M27" s="27"/>
      <c r="N27" s="27"/>
      <c r="O27" s="45"/>
    </row>
    <row r="28" spans="1:15" ht="22.5" customHeight="1" x14ac:dyDescent="0.3">
      <c r="A28" s="9"/>
      <c r="B28" s="13"/>
      <c r="C28" s="99"/>
      <c r="D28" s="100"/>
      <c r="E28" s="100"/>
      <c r="F28" s="100"/>
      <c r="G28" s="72" t="s">
        <v>6</v>
      </c>
      <c r="H28" s="74"/>
      <c r="I28" s="72" t="s">
        <v>41</v>
      </c>
      <c r="J28" s="74"/>
      <c r="K28" s="72" t="s">
        <v>40</v>
      </c>
      <c r="L28" s="74"/>
      <c r="M28" s="72" t="s">
        <v>44</v>
      </c>
      <c r="N28" s="74"/>
      <c r="O28" s="44"/>
    </row>
    <row r="29" spans="1:15" ht="19.5" customHeight="1" x14ac:dyDescent="0.3">
      <c r="A29" s="9"/>
      <c r="B29" s="54" t="s">
        <v>29</v>
      </c>
      <c r="C29" s="79" t="s">
        <v>27</v>
      </c>
      <c r="D29" s="95"/>
      <c r="E29" s="101" t="s">
        <v>23</v>
      </c>
      <c r="F29" s="102"/>
      <c r="G29" s="59">
        <v>696</v>
      </c>
      <c r="H29" s="60"/>
      <c r="I29" s="59">
        <v>1170</v>
      </c>
      <c r="J29" s="60"/>
      <c r="K29" s="112">
        <v>1975</v>
      </c>
      <c r="L29" s="112"/>
      <c r="M29" s="112">
        <v>3025</v>
      </c>
      <c r="N29" s="112"/>
      <c r="O29" s="44"/>
    </row>
    <row r="30" spans="1:15" ht="19.5" customHeight="1" x14ac:dyDescent="0.3">
      <c r="A30" s="9"/>
      <c r="B30" s="54"/>
      <c r="C30" s="96"/>
      <c r="D30" s="97"/>
      <c r="E30" s="103" t="s">
        <v>24</v>
      </c>
      <c r="F30" s="64"/>
      <c r="G30" s="59">
        <v>567</v>
      </c>
      <c r="H30" s="60"/>
      <c r="I30" s="59">
        <v>490</v>
      </c>
      <c r="J30" s="60"/>
      <c r="K30" s="113">
        <v>468</v>
      </c>
      <c r="L30" s="113"/>
      <c r="M30" s="113">
        <v>502</v>
      </c>
      <c r="N30" s="113"/>
      <c r="O30" s="44"/>
    </row>
    <row r="31" spans="1:15" ht="19.5" customHeight="1" x14ac:dyDescent="0.3">
      <c r="A31" s="9"/>
      <c r="B31" s="54"/>
      <c r="C31" s="96"/>
      <c r="D31" s="97"/>
      <c r="E31" s="103" t="s">
        <v>25</v>
      </c>
      <c r="F31" s="64"/>
      <c r="G31" s="59">
        <v>1533</v>
      </c>
      <c r="H31" s="60"/>
      <c r="I31" s="59">
        <v>1384</v>
      </c>
      <c r="J31" s="60"/>
      <c r="K31" s="113">
        <v>1450</v>
      </c>
      <c r="L31" s="113"/>
      <c r="M31" s="113">
        <v>1322</v>
      </c>
      <c r="N31" s="113"/>
      <c r="O31" s="44"/>
    </row>
    <row r="32" spans="1:15" ht="19.5" customHeight="1" x14ac:dyDescent="0.3">
      <c r="A32" s="9"/>
      <c r="B32" s="54"/>
      <c r="C32" s="81"/>
      <c r="D32" s="98"/>
      <c r="E32" s="104" t="s">
        <v>26</v>
      </c>
      <c r="F32" s="105"/>
      <c r="G32" s="59">
        <v>1134</v>
      </c>
      <c r="H32" s="60"/>
      <c r="I32" s="59">
        <v>612</v>
      </c>
      <c r="J32" s="60"/>
      <c r="K32" s="113">
        <v>352</v>
      </c>
      <c r="L32" s="113"/>
      <c r="M32" s="113">
        <v>603</v>
      </c>
      <c r="N32" s="113"/>
      <c r="O32" s="44"/>
    </row>
    <row r="33" spans="1:15" ht="19.5" customHeight="1" x14ac:dyDescent="0.3">
      <c r="A33" s="9"/>
      <c r="B33" s="54"/>
      <c r="C33" s="61" t="s">
        <v>28</v>
      </c>
      <c r="D33" s="88"/>
      <c r="E33" s="106" t="s">
        <v>23</v>
      </c>
      <c r="F33" s="107"/>
      <c r="G33" s="57" t="s">
        <v>4</v>
      </c>
      <c r="H33" s="58"/>
      <c r="I33" s="57" t="s">
        <v>4</v>
      </c>
      <c r="J33" s="58"/>
      <c r="K33" s="114">
        <v>4.41</v>
      </c>
      <c r="L33" s="114"/>
      <c r="M33" s="114">
        <v>4.75</v>
      </c>
      <c r="N33" s="114"/>
      <c r="O33" s="44"/>
    </row>
    <row r="34" spans="1:15" ht="19.5" customHeight="1" x14ac:dyDescent="0.3">
      <c r="A34" s="9"/>
      <c r="B34" s="53" t="s">
        <v>37</v>
      </c>
      <c r="C34" s="55" t="s">
        <v>35</v>
      </c>
      <c r="D34" s="56"/>
      <c r="E34" s="63" t="s">
        <v>23</v>
      </c>
      <c r="F34" s="64"/>
      <c r="G34" s="59" t="s">
        <v>4</v>
      </c>
      <c r="H34" s="60"/>
      <c r="I34" s="59" t="s">
        <v>4</v>
      </c>
      <c r="J34" s="60"/>
      <c r="K34" s="116">
        <v>0.47039999999999998</v>
      </c>
      <c r="L34" s="116"/>
      <c r="M34" s="116">
        <v>0.35499999999999998</v>
      </c>
      <c r="N34" s="116"/>
      <c r="O34" s="44"/>
    </row>
    <row r="35" spans="1:15" ht="19.5" customHeight="1" x14ac:dyDescent="0.3">
      <c r="A35" s="9"/>
      <c r="B35" s="54"/>
      <c r="C35" s="61" t="s">
        <v>30</v>
      </c>
      <c r="D35" s="62"/>
      <c r="E35" s="65" t="s">
        <v>23</v>
      </c>
      <c r="F35" s="64"/>
      <c r="G35" s="110">
        <v>0.97</v>
      </c>
      <c r="H35" s="111"/>
      <c r="I35" s="110">
        <v>0.97399999999999998</v>
      </c>
      <c r="J35" s="111"/>
      <c r="K35" s="110">
        <v>0.94010000000000005</v>
      </c>
      <c r="L35" s="111"/>
      <c r="M35" s="110">
        <v>0.9194</v>
      </c>
      <c r="N35" s="111"/>
      <c r="O35" s="44"/>
    </row>
    <row r="36" spans="1:15" ht="19.5" customHeight="1" x14ac:dyDescent="0.3">
      <c r="A36" s="9"/>
      <c r="B36" s="54"/>
      <c r="C36" s="55" t="s">
        <v>36</v>
      </c>
      <c r="D36" s="56"/>
      <c r="E36" s="63" t="s">
        <v>23</v>
      </c>
      <c r="F36" s="64"/>
      <c r="G36" s="59" t="s">
        <v>4</v>
      </c>
      <c r="H36" s="60"/>
      <c r="I36" s="59" t="s">
        <v>4</v>
      </c>
      <c r="J36" s="60"/>
      <c r="K36" s="115">
        <v>0.24859999999999999</v>
      </c>
      <c r="L36" s="115"/>
      <c r="M36" s="115">
        <v>0.3548</v>
      </c>
      <c r="N36" s="115"/>
      <c r="O36" s="44"/>
    </row>
    <row r="37" spans="1:15" ht="14.4" customHeight="1" x14ac:dyDescent="0.3">
      <c r="A37" s="23"/>
      <c r="B37" s="50" t="s">
        <v>42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41"/>
      <c r="O37" s="46"/>
    </row>
    <row r="39" spans="1:15" x14ac:dyDescent="0.3">
      <c r="E39" s="38"/>
    </row>
    <row r="40" spans="1:15" x14ac:dyDescent="0.3">
      <c r="E40" s="12"/>
      <c r="F40" s="12"/>
    </row>
  </sheetData>
  <mergeCells count="79">
    <mergeCell ref="M28:N28"/>
    <mergeCell ref="M29:N29"/>
    <mergeCell ref="M30:N30"/>
    <mergeCell ref="M31:N31"/>
    <mergeCell ref="M34:N34"/>
    <mergeCell ref="M35:N35"/>
    <mergeCell ref="M36:N36"/>
    <mergeCell ref="M32:N32"/>
    <mergeCell ref="M33:N33"/>
    <mergeCell ref="K36:L36"/>
    <mergeCell ref="K34:L34"/>
    <mergeCell ref="K35:L35"/>
    <mergeCell ref="I29:J29"/>
    <mergeCell ref="G28:H28"/>
    <mergeCell ref="G31:H31"/>
    <mergeCell ref="G32:H32"/>
    <mergeCell ref="I36:J36"/>
    <mergeCell ref="I30:J30"/>
    <mergeCell ref="I31:J31"/>
    <mergeCell ref="I32:J32"/>
    <mergeCell ref="I33:J33"/>
    <mergeCell ref="I34:J34"/>
    <mergeCell ref="K30:L30"/>
    <mergeCell ref="K31:L31"/>
    <mergeCell ref="K32:L32"/>
    <mergeCell ref="K33:L33"/>
    <mergeCell ref="I35:J35"/>
    <mergeCell ref="B21:B23"/>
    <mergeCell ref="C21:E21"/>
    <mergeCell ref="C22:E22"/>
    <mergeCell ref="C23:E23"/>
    <mergeCell ref="C33:D33"/>
    <mergeCell ref="C27:E27"/>
    <mergeCell ref="C29:D32"/>
    <mergeCell ref="C28:F28"/>
    <mergeCell ref="E29:F29"/>
    <mergeCell ref="E30:F30"/>
    <mergeCell ref="E31:F31"/>
    <mergeCell ref="E32:F32"/>
    <mergeCell ref="E33:F33"/>
    <mergeCell ref="B24:L24"/>
    <mergeCell ref="I28:J28"/>
    <mergeCell ref="K28:L28"/>
    <mergeCell ref="B15:B20"/>
    <mergeCell ref="C15:E15"/>
    <mergeCell ref="D16:E16"/>
    <mergeCell ref="D17:E17"/>
    <mergeCell ref="C10:D12"/>
    <mergeCell ref="C13:E13"/>
    <mergeCell ref="C14:E14"/>
    <mergeCell ref="C16:C17"/>
    <mergeCell ref="C18:C19"/>
    <mergeCell ref="D19:E19"/>
    <mergeCell ref="D18:E18"/>
    <mergeCell ref="C20:E20"/>
    <mergeCell ref="B10:B14"/>
    <mergeCell ref="B1:H1"/>
    <mergeCell ref="B7:B9"/>
    <mergeCell ref="C7:E9"/>
    <mergeCell ref="F7:N7"/>
    <mergeCell ref="F8:H8"/>
    <mergeCell ref="I8:K8"/>
    <mergeCell ref="L8:N8"/>
    <mergeCell ref="B37:M37"/>
    <mergeCell ref="B34:B36"/>
    <mergeCell ref="C36:D36"/>
    <mergeCell ref="B29:B33"/>
    <mergeCell ref="G33:H33"/>
    <mergeCell ref="G34:H34"/>
    <mergeCell ref="G36:H36"/>
    <mergeCell ref="C35:D35"/>
    <mergeCell ref="C34:D34"/>
    <mergeCell ref="E34:F34"/>
    <mergeCell ref="E35:F35"/>
    <mergeCell ref="E36:F36"/>
    <mergeCell ref="G35:H35"/>
    <mergeCell ref="G29:H29"/>
    <mergeCell ref="G30:H30"/>
    <mergeCell ref="K29:L29"/>
  </mergeCells>
  <pageMargins left="0.7" right="0.7" top="0.75" bottom="0.75" header="0.3" footer="0.3"/>
  <pageSetup paperSize="9" scale="53" orientation="landscape" horizontalDpi="200" verticalDpi="200" r:id="rId1"/>
  <webPublishItems count="1">
    <webPublishItem id="30007" divId="1_1_12_30007" sourceType="range" sourceRef="A5:O37" destinationFile="\\gpaq\gpaqssl\lldades\indicadors\2014\1_1_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1411</vt:lpstr>
      <vt:lpstr>'1411'!Àrea_d'impressió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2019-03-21T13:53:05Z</dcterms:modified>
</cp:coreProperties>
</file>