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15" windowHeight="8955"/>
  </bookViews>
  <sheets>
    <sheet name="4.1.1" sheetId="1" r:id="rId1"/>
  </sheets>
  <definedNames>
    <definedName name="_1Àrea_d_impressió" localSheetId="0">'4.1.1'!$A$1:$E$98</definedName>
  </definedNames>
  <calcPr calcId="145621"/>
</workbook>
</file>

<file path=xl/calcChain.xml><?xml version="1.0" encoding="utf-8"?>
<calcChain xmlns="http://schemas.openxmlformats.org/spreadsheetml/2006/main">
  <c r="D29" i="1" l="1"/>
  <c r="C87" i="1"/>
  <c r="C76" i="1"/>
  <c r="C59" i="1"/>
  <c r="C47" i="1"/>
  <c r="C29" i="1"/>
  <c r="C11" i="1"/>
  <c r="C61" i="1" l="1"/>
  <c r="D87" i="1" l="1"/>
  <c r="D76" i="1"/>
  <c r="D59" i="1"/>
  <c r="D47" i="1"/>
  <c r="D11" i="1"/>
  <c r="D61" i="1" l="1"/>
  <c r="D88" i="1"/>
</calcChain>
</file>

<file path=xl/sharedStrings.xml><?xml version="1.0" encoding="utf-8"?>
<sst xmlns="http://schemas.openxmlformats.org/spreadsheetml/2006/main" count="80" uniqueCount="75">
  <si>
    <t>Immobilitzat material</t>
  </si>
  <si>
    <t>Immobilitzat financer</t>
  </si>
  <si>
    <t>Deutors a llarg termini</t>
  </si>
  <si>
    <t>Deutors per drets reconeguts</t>
  </si>
  <si>
    <t>Tresoreria</t>
  </si>
  <si>
    <t>Fons propis</t>
  </si>
  <si>
    <t>Patrimoni</t>
  </si>
  <si>
    <t>Patrimoni lliurat en cessió</t>
  </si>
  <si>
    <t>Patrimoni rebut en cessió</t>
  </si>
  <si>
    <t>Resultat de l'exercici</t>
  </si>
  <si>
    <t>Creditors a llarg termini</t>
  </si>
  <si>
    <t>Creditors a curt termini</t>
  </si>
  <si>
    <t>Administracions públiques</t>
  </si>
  <si>
    <t>Ajustaments per periodificació</t>
  </si>
  <si>
    <t>Vendes i prestacions de serveis</t>
  </si>
  <si>
    <t>Altres ingressos de gestió ordinària</t>
  </si>
  <si>
    <t>Preus públics de matrícula i taxes</t>
  </si>
  <si>
    <t>Cànons, lloguers i fòrums</t>
  </si>
  <si>
    <t>Interessos</t>
  </si>
  <si>
    <t>Altres ingressos</t>
  </si>
  <si>
    <t>Transferències i subvencions</t>
  </si>
  <si>
    <t>Beneficis i ingressos extraordinaris</t>
  </si>
  <si>
    <t>Despeses de funcionament</t>
  </si>
  <si>
    <t>Despeses de personal</t>
  </si>
  <si>
    <t xml:space="preserve">     Sous i salaris</t>
  </si>
  <si>
    <t xml:space="preserve">     Cotitzacions socials</t>
  </si>
  <si>
    <t>Dotació d'amortització de l'immobilitzat</t>
  </si>
  <si>
    <t>Altres despeses de gestió</t>
  </si>
  <si>
    <t>Despeses financeres</t>
  </si>
  <si>
    <t>Pèrdues i despeses extraordinàries</t>
  </si>
  <si>
    <t>DRETS LIQUIDATS DE L'EXERCICI</t>
  </si>
  <si>
    <t>Cap. 3r  Taxes i altres ingressos</t>
  </si>
  <si>
    <t>Cap. 4t Transferències corrents</t>
  </si>
  <si>
    <t>Cap. 5è Ingressos patrimonials</t>
  </si>
  <si>
    <t>Cap. 7è Transferències de capital</t>
  </si>
  <si>
    <t>Cap. 8è  Actius financers (romanents)</t>
  </si>
  <si>
    <t>Cap. 9è Passius financers</t>
  </si>
  <si>
    <t>OBLIGACIONS CONTRETES DE L'EXERCICI</t>
  </si>
  <si>
    <t>Cap. 1r Remuneracions de personal</t>
  </si>
  <si>
    <t>Cap. 2n Despeses corrents</t>
  </si>
  <si>
    <t>Cap. 3r Despeses financeres</t>
  </si>
  <si>
    <t>Cap. 6è Inversions reals</t>
  </si>
  <si>
    <t>Cap. 8è Adquisició d'accions</t>
  </si>
  <si>
    <t>Drets liquidats -  Obligacions contretes</t>
  </si>
  <si>
    <t>TOTAL DRETS LIQUIDATS</t>
  </si>
  <si>
    <t>TOTAL OBLIGACIONS</t>
  </si>
  <si>
    <t>Immobilitzat immaterial</t>
  </si>
  <si>
    <t>Provisions per a riscos i despeses</t>
  </si>
  <si>
    <t>Altres creditors no pressupostaris</t>
  </si>
  <si>
    <t>Ingressos a distribuir en diversos exercicis</t>
  </si>
  <si>
    <t>TOTAL ACTIU</t>
  </si>
  <si>
    <t>TOTAL PASSIU</t>
  </si>
  <si>
    <t>TOTAL INGRESSOS</t>
  </si>
  <si>
    <t>TOTAL DESPESES</t>
  </si>
  <si>
    <t>Creditors pressupostaris</t>
  </si>
  <si>
    <t>BALANÇ DE SITUACIÓ</t>
  </si>
  <si>
    <t>ESTAT DE LA LIQUIDACIÓ DEL PRESSUPORT</t>
  </si>
  <si>
    <t>DESPESES</t>
  </si>
  <si>
    <t>INGRESSOS</t>
  </si>
  <si>
    <t>ESTALVI (DESESTALVI)</t>
  </si>
  <si>
    <t>COMPTE DE RESULTATS</t>
  </si>
  <si>
    <t>PASSIU</t>
  </si>
  <si>
    <t>ACTIU</t>
  </si>
  <si>
    <t>Aquest balanç ha estat auditat per BDO Audiberia Auditores, SL.</t>
  </si>
  <si>
    <t>Deute a curt termini amb entitats de crèdit</t>
  </si>
  <si>
    <t>-</t>
  </si>
  <si>
    <t>Liquidació de l'exercici</t>
  </si>
  <si>
    <t>Romanent específic 2013</t>
  </si>
  <si>
    <t>Dèficit de l'exercici 2013</t>
  </si>
  <si>
    <t>TOTAL DÈFICIT ACUMULAT FINS 2012</t>
  </si>
  <si>
    <t>TOTAL DÈFICIT ACUMULAT EL 2013</t>
  </si>
  <si>
    <t>Finançament amb romanent específic 2012</t>
  </si>
  <si>
    <t>Dèficit d'exercicis tancats</t>
  </si>
  <si>
    <t>Variació del dèficit acumulat</t>
  </si>
  <si>
    <t>Romandent afectat 2013 Insolvències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</si>
</sst>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a_-;\-* #,##0.00\ _p_t_a_-;_-* &quot;-&quot;??\ _p_t_a_-;_-@_-"/>
    <numFmt numFmtId="165" formatCode="_-* #,##0\ _p_t_a_-;\-* #,##0\ _p_t_a_-;_-* &quot;-&quot;??\ _p_t_a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8"/>
      <color rgb="FF4A452A"/>
      <name val="Arial"/>
      <family val="2"/>
    </font>
    <font>
      <b/>
      <u/>
      <sz val="10"/>
      <color rgb="FF4A452A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948B54"/>
        <bgColor indexed="9"/>
      </patternFill>
    </fill>
    <fill>
      <patternFill patternType="solid">
        <fgColor rgb="FFB0A77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 style="thin">
        <color theme="0"/>
      </top>
      <bottom style="thin">
        <color theme="0"/>
      </bottom>
      <diagonal/>
    </border>
    <border>
      <left/>
      <right style="thin">
        <color rgb="FF948B54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2" tint="-0.499984740745262"/>
      </top>
      <bottom style="thick">
        <color indexed="9"/>
      </bottom>
      <diagonal/>
    </border>
    <border>
      <left/>
      <right style="thick">
        <color indexed="9"/>
      </right>
      <top style="thin">
        <color theme="2" tint="-0.499984740745262"/>
      </top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/>
      <right style="thick">
        <color indexed="9"/>
      </right>
      <top style="thin">
        <color indexed="9"/>
      </top>
      <bottom style="thick">
        <color indexed="9"/>
      </bottom>
      <diagonal/>
    </border>
    <border>
      <left/>
      <right style="thick">
        <color indexed="9"/>
      </right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3" borderId="10">
      <alignment horizontal="left"/>
    </xf>
    <xf numFmtId="0" fontId="5" fillId="2" borderId="10">
      <alignment horizontal="left"/>
    </xf>
    <xf numFmtId="0" fontId="5" fillId="4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4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4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3" borderId="10" applyNumberFormat="0">
      <alignment vertical="center"/>
    </xf>
    <xf numFmtId="164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85">
    <xf numFmtId="0" fontId="0" fillId="0" borderId="0" xfId="0"/>
    <xf numFmtId="0" fontId="9" fillId="9" borderId="0" xfId="20" applyFont="1" applyBorder="1">
      <alignment horizontal="left" vertical="center"/>
    </xf>
    <xf numFmtId="0" fontId="9" fillId="9" borderId="10" xfId="20" applyFont="1">
      <alignment horizontal="left" vertical="center"/>
    </xf>
    <xf numFmtId="0" fontId="9" fillId="9" borderId="12" xfId="20" applyFont="1" applyBorder="1">
      <alignment horizontal="left" vertical="center"/>
    </xf>
    <xf numFmtId="0" fontId="10" fillId="6" borderId="0" xfId="0" applyFont="1" applyFill="1"/>
    <xf numFmtId="3" fontId="10" fillId="6" borderId="0" xfId="0" applyNumberFormat="1" applyFont="1" applyFill="1"/>
    <xf numFmtId="0" fontId="9" fillId="6" borderId="0" xfId="0" applyFont="1" applyFill="1" applyBorder="1"/>
    <xf numFmtId="3" fontId="9" fillId="6" borderId="0" xfId="0" applyNumberFormat="1" applyFont="1" applyFill="1" applyBorder="1" applyAlignment="1">
      <alignment horizontal="right"/>
    </xf>
    <xf numFmtId="0" fontId="9" fillId="6" borderId="0" xfId="9" applyFont="1" applyFill="1" applyBorder="1"/>
    <xf numFmtId="3" fontId="10" fillId="6" borderId="0" xfId="9" applyNumberFormat="1" applyFont="1" applyFill="1" applyBorder="1"/>
    <xf numFmtId="0" fontId="10" fillId="6" borderId="0" xfId="9" applyFont="1" applyFill="1" applyBorder="1"/>
    <xf numFmtId="0" fontId="10" fillId="6" borderId="0" xfId="0" applyFont="1" applyFill="1" applyAlignment="1">
      <alignment vertical="center"/>
    </xf>
    <xf numFmtId="0" fontId="10" fillId="6" borderId="17" xfId="0" applyFont="1" applyFill="1" applyBorder="1"/>
    <xf numFmtId="3" fontId="10" fillId="6" borderId="17" xfId="0" applyNumberFormat="1" applyFont="1" applyFill="1" applyBorder="1"/>
    <xf numFmtId="0" fontId="12" fillId="6" borderId="0" xfId="9" applyFont="1" applyFill="1" applyBorder="1" applyAlignment="1">
      <alignment wrapText="1"/>
    </xf>
    <xf numFmtId="1" fontId="13" fillId="11" borderId="18" xfId="22" applyNumberFormat="1" applyFont="1" applyFill="1" applyBorder="1">
      <alignment horizontal="center" vertical="center" wrapText="1"/>
    </xf>
    <xf numFmtId="0" fontId="10" fillId="12" borderId="18" xfId="16" applyNumberFormat="1" applyFont="1" applyFill="1" applyBorder="1">
      <alignment vertical="center"/>
    </xf>
    <xf numFmtId="3" fontId="10" fillId="12" borderId="18" xfId="16" applyNumberFormat="1" applyFont="1" applyFill="1" applyBorder="1">
      <alignment vertical="center"/>
    </xf>
    <xf numFmtId="3" fontId="10" fillId="13" borderId="18" xfId="17" applyNumberFormat="1" applyFont="1" applyFill="1" applyBorder="1">
      <alignment vertical="center"/>
    </xf>
    <xf numFmtId="165" fontId="13" fillId="11" borderId="18" xfId="28" applyNumberFormat="1" applyFont="1" applyFill="1" applyBorder="1" applyAlignment="1">
      <alignment horizontal="right" vertical="center" wrapText="1"/>
    </xf>
    <xf numFmtId="0" fontId="12" fillId="6" borderId="18" xfId="9" applyFont="1" applyFill="1" applyBorder="1" applyAlignment="1">
      <alignment wrapText="1"/>
    </xf>
    <xf numFmtId="3" fontId="10" fillId="6" borderId="18" xfId="9" applyNumberFormat="1" applyFont="1" applyFill="1" applyBorder="1"/>
    <xf numFmtId="0" fontId="13" fillId="11" borderId="18" xfId="14" applyFont="1" applyFill="1" applyBorder="1">
      <alignment horizontal="left" vertical="center"/>
    </xf>
    <xf numFmtId="3" fontId="13" fillId="11" borderId="18" xfId="14" applyNumberFormat="1" applyFont="1" applyFill="1" applyBorder="1" applyAlignment="1">
      <alignment horizontal="right" vertical="center"/>
    </xf>
    <xf numFmtId="0" fontId="10" fillId="6" borderId="20" xfId="5" applyFont="1" applyFill="1" applyBorder="1" applyAlignment="1"/>
    <xf numFmtId="0" fontId="10" fillId="6" borderId="21" xfId="9" applyFont="1" applyFill="1" applyBorder="1"/>
    <xf numFmtId="3" fontId="10" fillId="6" borderId="21" xfId="9" applyNumberFormat="1" applyFont="1" applyFill="1" applyBorder="1"/>
    <xf numFmtId="0" fontId="10" fillId="6" borderId="22" xfId="3" applyFont="1" applyFill="1" applyBorder="1"/>
    <xf numFmtId="0" fontId="10" fillId="6" borderId="23" xfId="5" applyFont="1" applyFill="1" applyBorder="1" applyAlignment="1"/>
    <xf numFmtId="0" fontId="10" fillId="6" borderId="24" xfId="3" applyFont="1" applyFill="1" applyBorder="1"/>
    <xf numFmtId="0" fontId="10" fillId="6" borderId="23" xfId="8" applyFont="1" applyFill="1" applyBorder="1"/>
    <xf numFmtId="0" fontId="10" fillId="6" borderId="24" xfId="6" applyFont="1" applyFill="1" applyBorder="1"/>
    <xf numFmtId="0" fontId="10" fillId="6" borderId="25" xfId="0" applyFont="1" applyFill="1" applyBorder="1"/>
    <xf numFmtId="0" fontId="10" fillId="6" borderId="26" xfId="0" applyFont="1" applyFill="1" applyBorder="1"/>
    <xf numFmtId="0" fontId="10" fillId="6" borderId="27" xfId="4" applyFont="1" applyFill="1" applyBorder="1"/>
    <xf numFmtId="0" fontId="9" fillId="6" borderId="28" xfId="7" applyFont="1" applyFill="1" applyBorder="1"/>
    <xf numFmtId="3" fontId="9" fillId="6" borderId="28" xfId="7" applyNumberFormat="1" applyFont="1" applyFill="1" applyBorder="1" applyAlignment="1">
      <alignment horizontal="right"/>
    </xf>
    <xf numFmtId="0" fontId="10" fillId="6" borderId="29" xfId="2" applyFont="1" applyFill="1" applyBorder="1"/>
    <xf numFmtId="0" fontId="12" fillId="6" borderId="21" xfId="9" applyFont="1" applyFill="1" applyBorder="1" applyAlignment="1">
      <alignment wrapText="1"/>
    </xf>
    <xf numFmtId="0" fontId="10" fillId="6" borderId="23" xfId="8" applyFont="1" applyFill="1" applyBorder="1" applyAlignment="1">
      <alignment horizontal="right"/>
    </xf>
    <xf numFmtId="0" fontId="10" fillId="6" borderId="24" xfId="6" applyFont="1" applyFill="1" applyBorder="1" applyAlignment="1">
      <alignment vertical="center"/>
    </xf>
    <xf numFmtId="0" fontId="10" fillId="6" borderId="28" xfId="7" applyFont="1" applyFill="1" applyBorder="1"/>
    <xf numFmtId="3" fontId="10" fillId="6" borderId="28" xfId="7" applyNumberFormat="1" applyFont="1" applyFill="1" applyBorder="1"/>
    <xf numFmtId="0" fontId="13" fillId="14" borderId="18" xfId="20" applyFont="1" applyFill="1" applyBorder="1" applyAlignment="1">
      <alignment horizontal="left" vertical="center"/>
    </xf>
    <xf numFmtId="0" fontId="13" fillId="11" borderId="18" xfId="22" applyFont="1" applyFill="1" applyBorder="1" applyAlignment="1">
      <alignment horizontal="left" vertical="center" wrapText="1"/>
    </xf>
    <xf numFmtId="0" fontId="13" fillId="15" borderId="18" xfId="22" applyFont="1" applyFill="1" applyBorder="1" applyAlignment="1">
      <alignment horizontal="left" vertical="center" wrapText="1"/>
    </xf>
    <xf numFmtId="0" fontId="13" fillId="14" borderId="18" xfId="20" applyFont="1" applyFill="1" applyBorder="1">
      <alignment horizontal="left" vertical="center"/>
    </xf>
    <xf numFmtId="3" fontId="13" fillId="14" borderId="18" xfId="20" applyNumberFormat="1" applyFont="1" applyFill="1" applyBorder="1" applyAlignment="1">
      <alignment horizontal="right" vertical="center"/>
    </xf>
    <xf numFmtId="0" fontId="9" fillId="6" borderId="0" xfId="9" applyFont="1" applyFill="1" applyBorder="1" applyAlignment="1">
      <alignment wrapText="1"/>
    </xf>
    <xf numFmtId="0" fontId="13" fillId="16" borderId="0" xfId="22" applyFont="1" applyFill="1" applyBorder="1" applyAlignment="1">
      <alignment horizontal="left" vertical="center" wrapText="1"/>
    </xf>
    <xf numFmtId="1" fontId="13" fillId="16" borderId="0" xfId="22" applyNumberFormat="1" applyFont="1" applyFill="1" applyBorder="1" applyAlignment="1">
      <alignment horizontal="right" vertical="center" wrapText="1"/>
    </xf>
    <xf numFmtId="165" fontId="10" fillId="6" borderId="0" xfId="0" applyNumberFormat="1" applyFont="1" applyFill="1"/>
    <xf numFmtId="3" fontId="9" fillId="9" borderId="0" xfId="20" applyNumberFormat="1" applyFont="1" applyBorder="1" applyAlignment="1">
      <alignment horizontal="right" vertical="center"/>
    </xf>
    <xf numFmtId="0" fontId="10" fillId="12" borderId="18" xfId="16" applyNumberFormat="1" applyFont="1" applyFill="1" applyBorder="1" applyAlignment="1">
      <alignment horizontal="left" vertical="center" indent="1"/>
    </xf>
    <xf numFmtId="3" fontId="10" fillId="13" borderId="18" xfId="17" applyNumberFormat="1" applyFont="1" applyFill="1" applyBorder="1" applyAlignment="1">
      <alignment horizontal="left" vertical="center" indent="1"/>
    </xf>
    <xf numFmtId="0" fontId="9" fillId="6" borderId="0" xfId="9" applyFont="1" applyFill="1" applyBorder="1" applyAlignment="1">
      <alignment horizontal="left"/>
    </xf>
    <xf numFmtId="0" fontId="9" fillId="9" borderId="14" xfId="20" applyFont="1" applyBorder="1" applyAlignment="1">
      <alignment horizontal="left" vertical="center"/>
    </xf>
    <xf numFmtId="0" fontId="9" fillId="9" borderId="0" xfId="20" applyFont="1" applyBorder="1" applyAlignment="1">
      <alignment horizontal="left" vertical="center"/>
    </xf>
    <xf numFmtId="165" fontId="13" fillId="15" borderId="18" xfId="28" applyNumberFormat="1" applyFont="1" applyFill="1" applyBorder="1" applyAlignment="1">
      <alignment horizontal="right" vertical="center" wrapText="1"/>
    </xf>
    <xf numFmtId="0" fontId="11" fillId="9" borderId="0" xfId="20" applyFont="1" applyBorder="1" applyAlignment="1">
      <alignment horizontal="left" vertical="center"/>
    </xf>
    <xf numFmtId="0" fontId="14" fillId="16" borderId="0" xfId="22" applyFont="1" applyFill="1" applyBorder="1" applyAlignment="1">
      <alignment horizontal="center" vertical="center" wrapText="1"/>
    </xf>
    <xf numFmtId="0" fontId="10" fillId="9" borderId="0" xfId="20" applyFont="1" applyBorder="1">
      <alignment horizontal="left" vertical="center"/>
    </xf>
    <xf numFmtId="3" fontId="10" fillId="9" borderId="13" xfId="20" applyNumberFormat="1" applyFont="1" applyBorder="1" applyAlignment="1">
      <alignment horizontal="right" vertical="center"/>
    </xf>
    <xf numFmtId="0" fontId="10" fillId="9" borderId="32" xfId="20" applyFont="1" applyBorder="1" applyAlignment="1">
      <alignment vertical="center" wrapText="1"/>
    </xf>
    <xf numFmtId="3" fontId="10" fillId="9" borderId="33" xfId="20" applyNumberFormat="1" applyFont="1" applyBorder="1" applyAlignment="1">
      <alignment vertical="center" wrapText="1"/>
    </xf>
    <xf numFmtId="0" fontId="10" fillId="9" borderId="34" xfId="20" applyFont="1" applyBorder="1">
      <alignment horizontal="left" vertical="center"/>
    </xf>
    <xf numFmtId="3" fontId="10" fillId="9" borderId="34" xfId="20" applyNumberFormat="1" applyFont="1" applyBorder="1" applyAlignment="1">
      <alignment horizontal="right" vertical="center"/>
    </xf>
    <xf numFmtId="3" fontId="10" fillId="9" borderId="35" xfId="20" applyNumberFormat="1" applyFont="1" applyBorder="1" applyAlignment="1">
      <alignment horizontal="right" vertical="center"/>
    </xf>
    <xf numFmtId="3" fontId="10" fillId="9" borderId="0" xfId="20" applyNumberFormat="1" applyFont="1" applyBorder="1" applyAlignment="1">
      <alignment horizontal="right" vertical="center"/>
    </xf>
    <xf numFmtId="3" fontId="10" fillId="9" borderId="32" xfId="20" applyNumberFormat="1" applyFont="1" applyBorder="1" applyAlignment="1">
      <alignment vertical="center" wrapText="1"/>
    </xf>
    <xf numFmtId="0" fontId="9" fillId="9" borderId="37" xfId="20" applyFont="1" applyBorder="1">
      <alignment horizontal="left" vertical="center"/>
    </xf>
    <xf numFmtId="3" fontId="9" fillId="9" borderId="37" xfId="20" applyNumberFormat="1" applyFont="1" applyBorder="1" applyAlignment="1">
      <alignment horizontal="right" vertical="center"/>
    </xf>
    <xf numFmtId="3" fontId="9" fillId="9" borderId="36" xfId="20" applyNumberFormat="1" applyFont="1" applyBorder="1" applyAlignment="1">
      <alignment horizontal="right" vertical="center"/>
    </xf>
    <xf numFmtId="3" fontId="10" fillId="9" borderId="0" xfId="20" applyNumberFormat="1" applyFont="1" applyBorder="1" applyAlignment="1">
      <alignment vertical="center" wrapText="1"/>
    </xf>
    <xf numFmtId="0" fontId="10" fillId="9" borderId="0" xfId="20" applyFont="1" applyBorder="1" applyAlignment="1">
      <alignment vertical="center" wrapText="1"/>
    </xf>
    <xf numFmtId="0" fontId="9" fillId="6" borderId="0" xfId="9" applyFont="1" applyFill="1" applyBorder="1" applyAlignment="1">
      <alignment horizontal="left"/>
    </xf>
    <xf numFmtId="0" fontId="14" fillId="16" borderId="30" xfId="22" applyFont="1" applyFill="1" applyBorder="1" applyAlignment="1">
      <alignment horizontal="center" vertical="center" wrapText="1"/>
    </xf>
    <xf numFmtId="0" fontId="14" fillId="16" borderId="31" xfId="22" applyFont="1" applyFill="1" applyBorder="1" applyAlignment="1">
      <alignment horizontal="center" vertical="center" wrapText="1"/>
    </xf>
    <xf numFmtId="0" fontId="9" fillId="9" borderId="15" xfId="20" applyFont="1" applyBorder="1" applyAlignment="1">
      <alignment horizontal="left" vertical="center"/>
    </xf>
    <xf numFmtId="0" fontId="9" fillId="6" borderId="0" xfId="0" applyFont="1" applyFill="1" applyBorder="1" applyAlignment="1">
      <alignment horizontal="justify" vertical="center" wrapText="1"/>
    </xf>
    <xf numFmtId="0" fontId="9" fillId="6" borderId="0" xfId="0" applyFont="1" applyFill="1" applyAlignment="1">
      <alignment horizontal="justify" vertical="center" wrapText="1"/>
    </xf>
    <xf numFmtId="0" fontId="9" fillId="9" borderId="14" xfId="20" applyFont="1" applyBorder="1" applyAlignment="1">
      <alignment horizontal="left" vertical="center"/>
    </xf>
    <xf numFmtId="0" fontId="11" fillId="9" borderId="19" xfId="20" applyFont="1" applyBorder="1" applyAlignment="1">
      <alignment horizontal="left" vertical="center"/>
    </xf>
    <xf numFmtId="0" fontId="9" fillId="9" borderId="16" xfId="20" applyFont="1" applyBorder="1" applyAlignment="1">
      <alignment horizontal="left" vertical="center"/>
    </xf>
    <xf numFmtId="0" fontId="9" fillId="9" borderId="0" xfId="20" applyFont="1" applyBorder="1" applyAlignment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Millares" xfId="28" builtinId="3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B0A774"/>
      <color rgb="FFC5BE97"/>
      <color rgb="FFDDD9C3"/>
      <color rgb="FF4A45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zoomScaleNormal="100" workbookViewId="0">
      <selection activeCell="G9" sqref="G9"/>
    </sheetView>
  </sheetViews>
  <sheetFormatPr baseColWidth="10" defaultColWidth="11.42578125" defaultRowHeight="12.75" x14ac:dyDescent="0.2"/>
  <cols>
    <col min="1" max="1" width="0.5703125" style="4" customWidth="1"/>
    <col min="2" max="2" width="53" style="4" bestFit="1" customWidth="1"/>
    <col min="3" max="4" width="18.5703125" style="5" customWidth="1"/>
    <col min="5" max="5" width="0.5703125" style="4" customWidth="1"/>
    <col min="6" max="6" width="11.42578125" style="4"/>
    <col min="7" max="7" width="13.5703125" style="4" bestFit="1" customWidth="1"/>
    <col min="8" max="16384" width="11.42578125" style="4"/>
  </cols>
  <sheetData>
    <row r="1" spans="1:5" ht="3.75" customHeight="1" x14ac:dyDescent="0.2">
      <c r="A1" s="24"/>
      <c r="B1" s="25"/>
      <c r="C1" s="26"/>
      <c r="D1" s="26"/>
      <c r="E1" s="27"/>
    </row>
    <row r="2" spans="1:5" ht="19.5" customHeight="1" x14ac:dyDescent="0.2">
      <c r="A2" s="28"/>
      <c r="B2" s="8" t="s">
        <v>55</v>
      </c>
      <c r="C2" s="9"/>
      <c r="D2" s="9"/>
      <c r="E2" s="29"/>
    </row>
    <row r="3" spans="1:5" x14ac:dyDescent="0.2">
      <c r="A3" s="28"/>
      <c r="B3" s="10"/>
      <c r="C3" s="9"/>
      <c r="D3" s="9"/>
      <c r="E3" s="29"/>
    </row>
    <row r="4" spans="1:5" ht="20.100000000000001" customHeight="1" x14ac:dyDescent="0.2">
      <c r="A4" s="30"/>
      <c r="B4" s="44" t="s">
        <v>62</v>
      </c>
      <c r="C4" s="15">
        <v>2012</v>
      </c>
      <c r="D4" s="15">
        <v>2013</v>
      </c>
      <c r="E4" s="31"/>
    </row>
    <row r="5" spans="1:5" ht="20.100000000000001" customHeight="1" x14ac:dyDescent="0.2">
      <c r="A5" s="30"/>
      <c r="B5" s="16" t="s">
        <v>46</v>
      </c>
      <c r="C5" s="17">
        <v>6418347</v>
      </c>
      <c r="D5" s="17">
        <v>5472101</v>
      </c>
      <c r="E5" s="31"/>
    </row>
    <row r="6" spans="1:5" ht="20.100000000000001" customHeight="1" x14ac:dyDescent="0.2">
      <c r="A6" s="30"/>
      <c r="B6" s="18" t="s">
        <v>0</v>
      </c>
      <c r="C6" s="18">
        <v>304611197</v>
      </c>
      <c r="D6" s="18">
        <v>304340805</v>
      </c>
      <c r="E6" s="31"/>
    </row>
    <row r="7" spans="1:5" ht="20.100000000000001" customHeight="1" x14ac:dyDescent="0.2">
      <c r="A7" s="30"/>
      <c r="B7" s="16" t="s">
        <v>1</v>
      </c>
      <c r="C7" s="17">
        <v>1469633</v>
      </c>
      <c r="D7" s="17">
        <v>1509115</v>
      </c>
      <c r="E7" s="31"/>
    </row>
    <row r="8" spans="1:5" ht="20.100000000000001" customHeight="1" x14ac:dyDescent="0.2">
      <c r="A8" s="30"/>
      <c r="B8" s="18" t="s">
        <v>2</v>
      </c>
      <c r="C8" s="18">
        <v>30136846</v>
      </c>
      <c r="D8" s="18">
        <v>29679503</v>
      </c>
      <c r="E8" s="31"/>
    </row>
    <row r="9" spans="1:5" ht="20.100000000000001" customHeight="1" x14ac:dyDescent="0.2">
      <c r="A9" s="30"/>
      <c r="B9" s="16" t="s">
        <v>3</v>
      </c>
      <c r="C9" s="17">
        <v>76878312</v>
      </c>
      <c r="D9" s="17">
        <v>57609841</v>
      </c>
      <c r="E9" s="31"/>
    </row>
    <row r="10" spans="1:5" ht="20.100000000000001" customHeight="1" x14ac:dyDescent="0.2">
      <c r="A10" s="30"/>
      <c r="B10" s="18" t="s">
        <v>4</v>
      </c>
      <c r="C10" s="18">
        <v>872260</v>
      </c>
      <c r="D10" s="18">
        <v>472363</v>
      </c>
      <c r="E10" s="31"/>
    </row>
    <row r="11" spans="1:5" ht="20.100000000000001" customHeight="1" x14ac:dyDescent="0.2">
      <c r="A11" s="30"/>
      <c r="B11" s="22" t="s">
        <v>50</v>
      </c>
      <c r="C11" s="23">
        <f>SUM(C5:C10)</f>
        <v>420386595</v>
      </c>
      <c r="D11" s="23">
        <f>SUM(D5:D10)</f>
        <v>399083728</v>
      </c>
      <c r="E11" s="31"/>
    </row>
    <row r="12" spans="1:5" x14ac:dyDescent="0.2">
      <c r="A12" s="32"/>
      <c r="B12" s="12"/>
      <c r="C12" s="13"/>
      <c r="D12" s="13"/>
      <c r="E12" s="33"/>
    </row>
    <row r="13" spans="1:5" ht="3.95" customHeight="1" x14ac:dyDescent="0.2">
      <c r="A13" s="28"/>
      <c r="B13" s="10"/>
      <c r="C13" s="9"/>
      <c r="D13" s="9"/>
      <c r="E13" s="29"/>
    </row>
    <row r="14" spans="1:5" ht="20.100000000000001" customHeight="1" x14ac:dyDescent="0.2">
      <c r="A14" s="30"/>
      <c r="B14" s="44" t="s">
        <v>61</v>
      </c>
      <c r="C14" s="15">
        <v>2012</v>
      </c>
      <c r="D14" s="15">
        <v>2013</v>
      </c>
      <c r="E14" s="31"/>
    </row>
    <row r="15" spans="1:5" ht="20.100000000000001" customHeight="1" x14ac:dyDescent="0.2">
      <c r="A15" s="30"/>
      <c r="B15" s="16" t="s">
        <v>5</v>
      </c>
      <c r="C15" s="17">
        <v>-59946142</v>
      </c>
      <c r="D15" s="17">
        <v>-51887681</v>
      </c>
      <c r="E15" s="31"/>
    </row>
    <row r="16" spans="1:5" ht="20.100000000000001" customHeight="1" x14ac:dyDescent="0.2">
      <c r="A16" s="30"/>
      <c r="B16" s="18" t="s">
        <v>6</v>
      </c>
      <c r="C16" s="18">
        <v>-29886442</v>
      </c>
      <c r="D16" s="18">
        <v>-57151466</v>
      </c>
      <c r="E16" s="31"/>
    </row>
    <row r="17" spans="1:5" ht="20.100000000000001" customHeight="1" x14ac:dyDescent="0.2">
      <c r="A17" s="30"/>
      <c r="B17" s="16" t="s">
        <v>7</v>
      </c>
      <c r="C17" s="17">
        <v>-6273774</v>
      </c>
      <c r="D17" s="17">
        <v>-6273774</v>
      </c>
      <c r="E17" s="31"/>
    </row>
    <row r="18" spans="1:5" ht="20.100000000000001" customHeight="1" x14ac:dyDescent="0.2">
      <c r="A18" s="30"/>
      <c r="B18" s="18" t="s">
        <v>8</v>
      </c>
      <c r="C18" s="18">
        <v>-4728843</v>
      </c>
      <c r="D18" s="18">
        <v>3479098</v>
      </c>
      <c r="E18" s="31"/>
    </row>
    <row r="19" spans="1:5" ht="20.100000000000001" customHeight="1" x14ac:dyDescent="0.2">
      <c r="A19" s="30"/>
      <c r="B19" s="16" t="s">
        <v>9</v>
      </c>
      <c r="C19" s="17">
        <v>-28514769</v>
      </c>
      <c r="D19" s="17">
        <v>8058461</v>
      </c>
      <c r="E19" s="31"/>
    </row>
    <row r="20" spans="1:5" ht="20.100000000000001" customHeight="1" x14ac:dyDescent="0.2">
      <c r="A20" s="30"/>
      <c r="B20" s="18" t="s">
        <v>49</v>
      </c>
      <c r="C20" s="18">
        <v>147023167</v>
      </c>
      <c r="D20" s="18">
        <v>147462021</v>
      </c>
      <c r="E20" s="31"/>
    </row>
    <row r="21" spans="1:5" ht="20.100000000000001" customHeight="1" x14ac:dyDescent="0.2">
      <c r="A21" s="30"/>
      <c r="B21" s="16" t="s">
        <v>47</v>
      </c>
      <c r="C21" s="17">
        <v>6954446</v>
      </c>
      <c r="D21" s="17">
        <v>6954446</v>
      </c>
      <c r="E21" s="31"/>
    </row>
    <row r="22" spans="1:5" ht="20.100000000000001" customHeight="1" x14ac:dyDescent="0.2">
      <c r="A22" s="30"/>
      <c r="B22" s="18" t="s">
        <v>10</v>
      </c>
      <c r="C22" s="18">
        <v>66393269</v>
      </c>
      <c r="D22" s="18">
        <v>62511851</v>
      </c>
      <c r="E22" s="31"/>
    </row>
    <row r="23" spans="1:5" ht="20.100000000000001" customHeight="1" x14ac:dyDescent="0.2">
      <c r="A23" s="30"/>
      <c r="B23" s="16" t="s">
        <v>11</v>
      </c>
      <c r="C23" s="17">
        <v>103122319</v>
      </c>
      <c r="D23" s="17">
        <v>102531611</v>
      </c>
      <c r="E23" s="31"/>
    </row>
    <row r="24" spans="1:5" ht="20.100000000000001" customHeight="1" x14ac:dyDescent="0.2">
      <c r="A24" s="30"/>
      <c r="B24" s="18" t="s">
        <v>54</v>
      </c>
      <c r="C24" s="18">
        <v>23244981</v>
      </c>
      <c r="D24" s="18">
        <v>24275683</v>
      </c>
      <c r="E24" s="31"/>
    </row>
    <row r="25" spans="1:5" ht="20.100000000000001" customHeight="1" x14ac:dyDescent="0.2">
      <c r="A25" s="30"/>
      <c r="B25" s="16" t="s">
        <v>12</v>
      </c>
      <c r="C25" s="17">
        <v>33297274</v>
      </c>
      <c r="D25" s="17">
        <v>44701062</v>
      </c>
      <c r="E25" s="31"/>
    </row>
    <row r="26" spans="1:5" ht="20.100000000000001" customHeight="1" x14ac:dyDescent="0.2">
      <c r="A26" s="30"/>
      <c r="B26" s="18" t="s">
        <v>64</v>
      </c>
      <c r="C26" s="18">
        <v>24067878</v>
      </c>
      <c r="D26" s="18">
        <v>11050402</v>
      </c>
      <c r="E26" s="31"/>
    </row>
    <row r="27" spans="1:5" ht="20.100000000000001" customHeight="1" x14ac:dyDescent="0.2">
      <c r="A27" s="30"/>
      <c r="B27" s="16" t="s">
        <v>48</v>
      </c>
      <c r="C27" s="17">
        <v>22512186</v>
      </c>
      <c r="D27" s="17">
        <v>22504464</v>
      </c>
      <c r="E27" s="31"/>
    </row>
    <row r="28" spans="1:5" ht="20.100000000000001" customHeight="1" x14ac:dyDescent="0.2">
      <c r="A28" s="30"/>
      <c r="B28" s="18" t="s">
        <v>13</v>
      </c>
      <c r="C28" s="18">
        <v>156839536</v>
      </c>
      <c r="D28" s="18">
        <v>131511480</v>
      </c>
      <c r="E28" s="31"/>
    </row>
    <row r="29" spans="1:5" ht="20.100000000000001" customHeight="1" x14ac:dyDescent="0.2">
      <c r="A29" s="30"/>
      <c r="B29" s="44" t="s">
        <v>51</v>
      </c>
      <c r="C29" s="19">
        <f>C15+C20+C21+C22+C23+C28</f>
        <v>420386595</v>
      </c>
      <c r="D29" s="19">
        <f>D15+D20+D21+D22+D23+D28</f>
        <v>399083728</v>
      </c>
      <c r="E29" s="31"/>
    </row>
    <row r="30" spans="1:5" ht="13.5" thickBot="1" x14ac:dyDescent="0.25">
      <c r="A30" s="30"/>
      <c r="B30" s="82" t="s">
        <v>63</v>
      </c>
      <c r="C30" s="82"/>
      <c r="D30" s="59"/>
      <c r="E30" s="31"/>
    </row>
    <row r="31" spans="1:5" ht="3.95" customHeight="1" thickTop="1" x14ac:dyDescent="0.2">
      <c r="A31" s="34"/>
      <c r="B31" s="35"/>
      <c r="C31" s="36"/>
      <c r="D31" s="36"/>
      <c r="E31" s="37"/>
    </row>
    <row r="32" spans="1:5" ht="6.75" customHeight="1" thickBot="1" x14ac:dyDescent="0.25">
      <c r="B32" s="6"/>
      <c r="C32" s="7"/>
      <c r="D32" s="7"/>
    </row>
    <row r="33" spans="1:7" s="2" customFormat="1" ht="14.25" thickTop="1" thickBot="1" x14ac:dyDescent="0.25">
      <c r="A33" s="3"/>
      <c r="B33" s="78"/>
      <c r="C33" s="81"/>
      <c r="D33" s="56"/>
    </row>
    <row r="34" spans="1:7" ht="6.75" customHeight="1" thickTop="1" x14ac:dyDescent="0.2"/>
    <row r="35" spans="1:7" ht="3.95" customHeight="1" x14ac:dyDescent="0.2">
      <c r="A35" s="24"/>
      <c r="B35" s="38"/>
      <c r="C35" s="26"/>
      <c r="D35" s="26"/>
      <c r="E35" s="27"/>
    </row>
    <row r="36" spans="1:7" ht="15" customHeight="1" x14ac:dyDescent="0.2">
      <c r="A36" s="28"/>
      <c r="B36" s="48" t="s">
        <v>60</v>
      </c>
      <c r="C36" s="9"/>
      <c r="D36" s="9"/>
      <c r="E36" s="29"/>
    </row>
    <row r="37" spans="1:7" ht="15" customHeight="1" x14ac:dyDescent="0.2">
      <c r="A37" s="28"/>
      <c r="B37" s="14"/>
      <c r="C37" s="9"/>
      <c r="D37" s="9"/>
      <c r="E37" s="29"/>
    </row>
    <row r="38" spans="1:7" ht="20.100000000000001" customHeight="1" x14ac:dyDescent="0.2">
      <c r="A38" s="30"/>
      <c r="B38" s="44" t="s">
        <v>58</v>
      </c>
      <c r="C38" s="15">
        <v>2012</v>
      </c>
      <c r="D38" s="15">
        <v>2013</v>
      </c>
      <c r="E38" s="31"/>
    </row>
    <row r="39" spans="1:7" ht="20.100000000000001" customHeight="1" x14ac:dyDescent="0.2">
      <c r="A39" s="30"/>
      <c r="B39" s="16" t="s">
        <v>14</v>
      </c>
      <c r="C39" s="17">
        <v>28503453</v>
      </c>
      <c r="D39" s="17">
        <v>25559527</v>
      </c>
      <c r="E39" s="31"/>
    </row>
    <row r="40" spans="1:7" ht="20.100000000000001" customHeight="1" x14ac:dyDescent="0.2">
      <c r="A40" s="30"/>
      <c r="B40" s="18" t="s">
        <v>15</v>
      </c>
      <c r="C40" s="18">
        <v>54501730</v>
      </c>
      <c r="D40" s="18">
        <v>63401366</v>
      </c>
      <c r="E40" s="31"/>
    </row>
    <row r="41" spans="1:7" ht="20.100000000000001" customHeight="1" x14ac:dyDescent="0.2">
      <c r="A41" s="30"/>
      <c r="B41" s="53" t="s">
        <v>16</v>
      </c>
      <c r="C41" s="17">
        <v>50281505</v>
      </c>
      <c r="D41" s="17">
        <v>59014096</v>
      </c>
      <c r="E41" s="31"/>
    </row>
    <row r="42" spans="1:7" ht="20.100000000000001" customHeight="1" x14ac:dyDescent="0.2">
      <c r="A42" s="30"/>
      <c r="B42" s="54" t="s">
        <v>17</v>
      </c>
      <c r="C42" s="18">
        <v>4217488</v>
      </c>
      <c r="D42" s="18">
        <v>4384469</v>
      </c>
      <c r="E42" s="31"/>
    </row>
    <row r="43" spans="1:7" ht="20.100000000000001" customHeight="1" x14ac:dyDescent="0.2">
      <c r="A43" s="30"/>
      <c r="B43" s="53" t="s">
        <v>18</v>
      </c>
      <c r="C43" s="17">
        <v>817</v>
      </c>
      <c r="D43" s="17">
        <v>2801</v>
      </c>
      <c r="E43" s="31"/>
    </row>
    <row r="44" spans="1:7" ht="20.100000000000001" customHeight="1" x14ac:dyDescent="0.2">
      <c r="A44" s="30"/>
      <c r="B44" s="54" t="s">
        <v>19</v>
      </c>
      <c r="C44" s="18">
        <v>1920</v>
      </c>
      <c r="D44" s="18" t="s">
        <v>65</v>
      </c>
      <c r="E44" s="31"/>
    </row>
    <row r="45" spans="1:7" ht="20.100000000000001" customHeight="1" x14ac:dyDescent="0.2">
      <c r="A45" s="30"/>
      <c r="B45" s="16" t="s">
        <v>20</v>
      </c>
      <c r="C45" s="17">
        <v>193419637</v>
      </c>
      <c r="D45" s="17">
        <v>209959747</v>
      </c>
      <c r="E45" s="31"/>
    </row>
    <row r="46" spans="1:7" ht="20.100000000000001" customHeight="1" x14ac:dyDescent="0.2">
      <c r="A46" s="30"/>
      <c r="B46" s="18" t="s">
        <v>21</v>
      </c>
      <c r="C46" s="18">
        <v>6799049</v>
      </c>
      <c r="D46" s="18">
        <v>5652919</v>
      </c>
      <c r="E46" s="31"/>
      <c r="G46" s="51"/>
    </row>
    <row r="47" spans="1:7" ht="20.100000000000001" customHeight="1" x14ac:dyDescent="0.2">
      <c r="A47" s="30"/>
      <c r="B47" s="44" t="s">
        <v>52</v>
      </c>
      <c r="C47" s="19">
        <f>C39+C40+C45+C46</f>
        <v>283223869</v>
      </c>
      <c r="D47" s="19">
        <f>D39+D40+D45+D46</f>
        <v>304573559</v>
      </c>
      <c r="E47" s="31"/>
    </row>
    <row r="48" spans="1:7" x14ac:dyDescent="0.2">
      <c r="A48" s="30"/>
      <c r="B48" s="20"/>
      <c r="C48" s="21"/>
      <c r="D48" s="21"/>
      <c r="E48" s="31"/>
    </row>
    <row r="49" spans="1:5" ht="20.100000000000001" customHeight="1" x14ac:dyDescent="0.2">
      <c r="A49" s="30"/>
      <c r="B49" s="44" t="s">
        <v>57</v>
      </c>
      <c r="C49" s="15">
        <v>2012</v>
      </c>
      <c r="D49" s="15">
        <v>2013</v>
      </c>
      <c r="E49" s="31"/>
    </row>
    <row r="50" spans="1:5" ht="20.100000000000001" customHeight="1" x14ac:dyDescent="0.2">
      <c r="A50" s="30"/>
      <c r="B50" s="16" t="s">
        <v>22</v>
      </c>
      <c r="C50" s="17">
        <v>289185394</v>
      </c>
      <c r="D50" s="17">
        <v>274478991</v>
      </c>
      <c r="E50" s="31"/>
    </row>
    <row r="51" spans="1:5" ht="20.100000000000001" customHeight="1" x14ac:dyDescent="0.2">
      <c r="A51" s="30"/>
      <c r="B51" s="54" t="s">
        <v>23</v>
      </c>
      <c r="C51" s="18">
        <v>214562957</v>
      </c>
      <c r="D51" s="18">
        <v>205744825</v>
      </c>
      <c r="E51" s="31"/>
    </row>
    <row r="52" spans="1:5" ht="20.100000000000001" customHeight="1" x14ac:dyDescent="0.2">
      <c r="A52" s="30"/>
      <c r="B52" s="53" t="s">
        <v>24</v>
      </c>
      <c r="C52" s="17">
        <v>184987420</v>
      </c>
      <c r="D52" s="17">
        <v>174532978</v>
      </c>
      <c r="E52" s="31"/>
    </row>
    <row r="53" spans="1:5" ht="20.100000000000001" customHeight="1" x14ac:dyDescent="0.2">
      <c r="A53" s="30"/>
      <c r="B53" s="54" t="s">
        <v>25</v>
      </c>
      <c r="C53" s="18">
        <v>29575537</v>
      </c>
      <c r="D53" s="18">
        <v>31211847</v>
      </c>
      <c r="E53" s="31"/>
    </row>
    <row r="54" spans="1:5" ht="20.100000000000001" customHeight="1" x14ac:dyDescent="0.2">
      <c r="A54" s="30"/>
      <c r="B54" s="53" t="s">
        <v>26</v>
      </c>
      <c r="C54" s="17">
        <v>18638065</v>
      </c>
      <c r="D54" s="17">
        <v>16795301</v>
      </c>
      <c r="E54" s="31"/>
    </row>
    <row r="55" spans="1:5" ht="20.100000000000001" customHeight="1" x14ac:dyDescent="0.2">
      <c r="A55" s="30"/>
      <c r="B55" s="54" t="s">
        <v>27</v>
      </c>
      <c r="C55" s="18">
        <v>53905638</v>
      </c>
      <c r="D55" s="18">
        <v>48750400</v>
      </c>
      <c r="E55" s="31"/>
    </row>
    <row r="56" spans="1:5" ht="20.100000000000001" customHeight="1" x14ac:dyDescent="0.2">
      <c r="A56" s="30"/>
      <c r="B56" s="16" t="s">
        <v>28</v>
      </c>
      <c r="C56" s="17">
        <v>2078734</v>
      </c>
      <c r="D56" s="17">
        <v>3188466</v>
      </c>
      <c r="E56" s="31"/>
    </row>
    <row r="57" spans="1:5" ht="20.100000000000001" customHeight="1" x14ac:dyDescent="0.2">
      <c r="A57" s="30"/>
      <c r="B57" s="18" t="s">
        <v>20</v>
      </c>
      <c r="C57" s="18">
        <v>19823835</v>
      </c>
      <c r="D57" s="18">
        <v>19081466</v>
      </c>
      <c r="E57" s="31"/>
    </row>
    <row r="58" spans="1:5" ht="20.100000000000001" customHeight="1" x14ac:dyDescent="0.2">
      <c r="A58" s="30"/>
      <c r="B58" s="16" t="s">
        <v>29</v>
      </c>
      <c r="C58" s="17">
        <v>2729429</v>
      </c>
      <c r="D58" s="17">
        <v>2954640</v>
      </c>
      <c r="E58" s="31"/>
    </row>
    <row r="59" spans="1:5" ht="20.100000000000001" customHeight="1" x14ac:dyDescent="0.2">
      <c r="A59" s="30"/>
      <c r="B59" s="44" t="s">
        <v>53</v>
      </c>
      <c r="C59" s="19">
        <f>C50+C57+C58</f>
        <v>311738658</v>
      </c>
      <c r="D59" s="19">
        <f>D50+D57+D58</f>
        <v>296515097</v>
      </c>
      <c r="E59" s="31"/>
    </row>
    <row r="60" spans="1:5" x14ac:dyDescent="0.2">
      <c r="A60" s="30"/>
      <c r="B60" s="49"/>
      <c r="C60" s="50"/>
      <c r="D60" s="50"/>
      <c r="E60" s="31"/>
    </row>
    <row r="61" spans="1:5" ht="20.100000000000001" customHeight="1" x14ac:dyDescent="0.2">
      <c r="A61" s="30"/>
      <c r="B61" s="46" t="s">
        <v>59</v>
      </c>
      <c r="C61" s="47">
        <f>C47-C59</f>
        <v>-28514789</v>
      </c>
      <c r="D61" s="47">
        <f>D47-D59</f>
        <v>8058462</v>
      </c>
      <c r="E61" s="31"/>
    </row>
    <row r="62" spans="1:5" ht="3.95" customHeight="1" x14ac:dyDescent="0.2">
      <c r="A62" s="34"/>
      <c r="B62" s="35"/>
      <c r="C62" s="36"/>
      <c r="D62" s="36"/>
      <c r="E62" s="37"/>
    </row>
    <row r="63" spans="1:5" ht="12" customHeight="1" x14ac:dyDescent="0.2"/>
    <row r="64" spans="1:5" x14ac:dyDescent="0.2">
      <c r="B64" s="83"/>
      <c r="C64" s="84"/>
      <c r="D64" s="57"/>
    </row>
    <row r="65" spans="1:6" ht="6.75" customHeight="1" x14ac:dyDescent="0.2">
      <c r="B65" s="79"/>
      <c r="C65" s="80"/>
      <c r="D65" s="80"/>
      <c r="E65" s="80"/>
      <c r="F65" s="80"/>
    </row>
    <row r="66" spans="1:6" ht="3.75" customHeight="1" x14ac:dyDescent="0.2">
      <c r="A66" s="24"/>
      <c r="B66" s="25"/>
      <c r="C66" s="26"/>
      <c r="D66" s="26"/>
      <c r="E66" s="27"/>
    </row>
    <row r="67" spans="1:6" ht="17.25" customHeight="1" x14ac:dyDescent="0.2">
      <c r="A67" s="28"/>
      <c r="B67" s="75" t="s">
        <v>56</v>
      </c>
      <c r="C67" s="75"/>
      <c r="D67" s="55"/>
      <c r="E67" s="29"/>
    </row>
    <row r="68" spans="1:6" ht="12" customHeight="1" x14ac:dyDescent="0.2">
      <c r="A68" s="28"/>
      <c r="B68" s="10"/>
      <c r="C68" s="9"/>
      <c r="D68" s="9"/>
      <c r="E68" s="29"/>
    </row>
    <row r="69" spans="1:6" ht="20.100000000000001" customHeight="1" x14ac:dyDescent="0.2">
      <c r="A69" s="39"/>
      <c r="B69" s="43" t="s">
        <v>30</v>
      </c>
      <c r="C69" s="15">
        <v>2012</v>
      </c>
      <c r="D69" s="15">
        <v>2013</v>
      </c>
      <c r="E69" s="31"/>
    </row>
    <row r="70" spans="1:6" ht="20.100000000000001" customHeight="1" x14ac:dyDescent="0.2">
      <c r="A70" s="39"/>
      <c r="B70" s="16" t="s">
        <v>31</v>
      </c>
      <c r="C70" s="17">
        <v>86474067.599999994</v>
      </c>
      <c r="D70" s="17">
        <v>90055085.930000007</v>
      </c>
      <c r="E70" s="31"/>
    </row>
    <row r="71" spans="1:6" ht="20.100000000000001" customHeight="1" x14ac:dyDescent="0.2">
      <c r="A71" s="39"/>
      <c r="B71" s="18" t="s">
        <v>32</v>
      </c>
      <c r="C71" s="18">
        <v>154740817.56999999</v>
      </c>
      <c r="D71" s="18">
        <v>152025850.97</v>
      </c>
      <c r="E71" s="31"/>
    </row>
    <row r="72" spans="1:6" ht="20.100000000000001" customHeight="1" x14ac:dyDescent="0.2">
      <c r="A72" s="39"/>
      <c r="B72" s="16" t="s">
        <v>33</v>
      </c>
      <c r="C72" s="17">
        <v>1993402.29</v>
      </c>
      <c r="D72" s="17">
        <v>2669743.16</v>
      </c>
      <c r="E72" s="31"/>
    </row>
    <row r="73" spans="1:6" ht="20.100000000000001" customHeight="1" x14ac:dyDescent="0.2">
      <c r="A73" s="39"/>
      <c r="B73" s="18" t="s">
        <v>34</v>
      </c>
      <c r="C73" s="18">
        <v>41213378.789999999</v>
      </c>
      <c r="D73" s="18">
        <v>36529163.469999999</v>
      </c>
      <c r="E73" s="31"/>
    </row>
    <row r="74" spans="1:6" ht="20.100000000000001" customHeight="1" x14ac:dyDescent="0.2">
      <c r="A74" s="39"/>
      <c r="B74" s="16" t="s">
        <v>35</v>
      </c>
      <c r="C74" s="17">
        <v>25000</v>
      </c>
      <c r="D74" s="17">
        <v>0</v>
      </c>
      <c r="E74" s="31"/>
    </row>
    <row r="75" spans="1:6" ht="20.100000000000001" customHeight="1" x14ac:dyDescent="0.2">
      <c r="A75" s="39"/>
      <c r="B75" s="18" t="s">
        <v>36</v>
      </c>
      <c r="C75" s="18">
        <v>15000</v>
      </c>
      <c r="D75" s="18">
        <v>3278098.67</v>
      </c>
      <c r="E75" s="31"/>
    </row>
    <row r="76" spans="1:6" ht="20.100000000000001" customHeight="1" x14ac:dyDescent="0.2">
      <c r="A76" s="39"/>
      <c r="B76" s="45" t="s">
        <v>44</v>
      </c>
      <c r="C76" s="58">
        <f>SUM(C70:C75)</f>
        <v>284461666.25</v>
      </c>
      <c r="D76" s="58">
        <f>SUM(D70:D75)</f>
        <v>284557942.19999999</v>
      </c>
      <c r="E76" s="31"/>
    </row>
    <row r="77" spans="1:6" ht="20.100000000000001" customHeight="1" x14ac:dyDescent="0.2">
      <c r="A77" s="39"/>
      <c r="B77" s="76"/>
      <c r="C77" s="77"/>
      <c r="D77" s="60"/>
      <c r="E77" s="31"/>
    </row>
    <row r="78" spans="1:6" ht="20.100000000000001" customHeight="1" x14ac:dyDescent="0.2">
      <c r="A78" s="39"/>
      <c r="B78" s="46" t="s">
        <v>37</v>
      </c>
      <c r="C78" s="15">
        <v>2012</v>
      </c>
      <c r="D78" s="15">
        <v>2013</v>
      </c>
      <c r="E78" s="31"/>
    </row>
    <row r="79" spans="1:6" ht="20.100000000000001" customHeight="1" x14ac:dyDescent="0.2">
      <c r="A79" s="39"/>
      <c r="B79" s="16" t="s">
        <v>38</v>
      </c>
      <c r="C79" s="17">
        <v>178707546.36000001</v>
      </c>
      <c r="D79" s="17">
        <v>186587359.53</v>
      </c>
      <c r="E79" s="31"/>
    </row>
    <row r="80" spans="1:6" ht="20.100000000000001" customHeight="1" x14ac:dyDescent="0.2">
      <c r="A80" s="39"/>
      <c r="B80" s="18" t="s">
        <v>39</v>
      </c>
      <c r="C80" s="18">
        <v>45834892.619999997</v>
      </c>
      <c r="D80" s="18">
        <v>41323139.689999998</v>
      </c>
      <c r="E80" s="31"/>
    </row>
    <row r="81" spans="1:6" ht="20.100000000000001" customHeight="1" x14ac:dyDescent="0.2">
      <c r="A81" s="39"/>
      <c r="B81" s="16" t="s">
        <v>40</v>
      </c>
      <c r="C81" s="17">
        <v>1587433.09</v>
      </c>
      <c r="D81" s="17">
        <v>2293570.29</v>
      </c>
      <c r="E81" s="31"/>
    </row>
    <row r="82" spans="1:6" ht="20.100000000000001" customHeight="1" x14ac:dyDescent="0.2">
      <c r="A82" s="39"/>
      <c r="B82" s="18" t="s">
        <v>32</v>
      </c>
      <c r="C82" s="18">
        <v>7929073.7400000002</v>
      </c>
      <c r="D82" s="18">
        <v>14777547.6</v>
      </c>
      <c r="E82" s="31"/>
    </row>
    <row r="83" spans="1:6" ht="20.100000000000001" customHeight="1" x14ac:dyDescent="0.2">
      <c r="A83" s="39"/>
      <c r="B83" s="16" t="s">
        <v>41</v>
      </c>
      <c r="C83" s="17">
        <v>73638009.469999999</v>
      </c>
      <c r="D83" s="17">
        <v>40384282.740000002</v>
      </c>
      <c r="E83" s="31"/>
    </row>
    <row r="84" spans="1:6" ht="20.100000000000001" customHeight="1" x14ac:dyDescent="0.2">
      <c r="A84" s="39"/>
      <c r="B84" s="18" t="s">
        <v>34</v>
      </c>
      <c r="C84" s="18" t="s">
        <v>65</v>
      </c>
      <c r="D84" s="18">
        <v>8681985.7599999998</v>
      </c>
      <c r="E84" s="31"/>
    </row>
    <row r="85" spans="1:6" ht="20.100000000000001" customHeight="1" x14ac:dyDescent="0.2">
      <c r="A85" s="39"/>
      <c r="B85" s="16" t="s">
        <v>42</v>
      </c>
      <c r="C85" s="17">
        <v>139060.39000000001</v>
      </c>
      <c r="D85" s="17">
        <v>3017</v>
      </c>
      <c r="E85" s="31"/>
    </row>
    <row r="86" spans="1:6" ht="20.100000000000001" customHeight="1" x14ac:dyDescent="0.2">
      <c r="A86" s="39"/>
      <c r="B86" s="18" t="s">
        <v>36</v>
      </c>
      <c r="C86" s="18">
        <v>3983427.71</v>
      </c>
      <c r="D86" s="18">
        <v>4468567.58</v>
      </c>
      <c r="E86" s="31"/>
    </row>
    <row r="87" spans="1:6" ht="20.100000000000001" customHeight="1" x14ac:dyDescent="0.2">
      <c r="A87" s="39"/>
      <c r="B87" s="45" t="s">
        <v>45</v>
      </c>
      <c r="C87" s="58">
        <f>SUM(C79:C86)</f>
        <v>311819443.38</v>
      </c>
      <c r="D87" s="58">
        <f>SUM(D79:D86)</f>
        <v>298519470.18999994</v>
      </c>
      <c r="E87" s="31"/>
      <c r="F87" s="11"/>
    </row>
    <row r="88" spans="1:6" ht="20.100000000000001" customHeight="1" thickBot="1" x14ac:dyDescent="0.25">
      <c r="A88" s="39"/>
      <c r="B88" s="65" t="s">
        <v>43</v>
      </c>
      <c r="C88" s="66"/>
      <c r="D88" s="67">
        <f>D76-D87</f>
        <v>-13961527.98999995</v>
      </c>
      <c r="E88" s="31"/>
    </row>
    <row r="89" spans="1:6" ht="20.100000000000001" customHeight="1" thickTop="1" x14ac:dyDescent="0.2">
      <c r="A89" s="39"/>
      <c r="B89" s="61" t="s">
        <v>71</v>
      </c>
      <c r="C89" s="68"/>
      <c r="D89" s="62">
        <v>108951461.39</v>
      </c>
      <c r="E89" s="31"/>
    </row>
    <row r="90" spans="1:6" ht="20.100000000000001" customHeight="1" x14ac:dyDescent="0.2">
      <c r="A90" s="39"/>
      <c r="B90" s="61" t="s">
        <v>66</v>
      </c>
      <c r="C90" s="68"/>
      <c r="D90" s="62">
        <v>94989933.400000006</v>
      </c>
      <c r="E90" s="31"/>
    </row>
    <row r="91" spans="1:6" ht="20.100000000000001" customHeight="1" thickBot="1" x14ac:dyDescent="0.25">
      <c r="A91" s="39"/>
      <c r="B91" s="63" t="s">
        <v>67</v>
      </c>
      <c r="C91" s="69"/>
      <c r="D91" s="64">
        <v>96369573.120000005</v>
      </c>
      <c r="E91" s="40"/>
    </row>
    <row r="92" spans="1:6" ht="20.100000000000001" customHeight="1" thickTop="1" x14ac:dyDescent="0.2">
      <c r="A92" s="39"/>
      <c r="B92" s="74" t="s">
        <v>74</v>
      </c>
      <c r="C92" s="73"/>
      <c r="D92" s="73">
        <v>670000</v>
      </c>
      <c r="E92" s="40"/>
    </row>
    <row r="93" spans="1:6" ht="20.100000000000001" customHeight="1" x14ac:dyDescent="0.2">
      <c r="A93" s="39"/>
      <c r="B93" s="74" t="s">
        <v>68</v>
      </c>
      <c r="C93" s="73"/>
      <c r="D93" s="73">
        <v>-2049639.72</v>
      </c>
      <c r="E93" s="40"/>
    </row>
    <row r="94" spans="1:6" ht="20.100000000000001" customHeight="1" x14ac:dyDescent="0.2">
      <c r="A94" s="39"/>
      <c r="B94" s="74" t="s">
        <v>72</v>
      </c>
      <c r="C94" s="73"/>
      <c r="D94" s="73">
        <v>-651149.68999999994</v>
      </c>
      <c r="E94" s="40"/>
    </row>
    <row r="95" spans="1:6" ht="20.100000000000001" customHeight="1" x14ac:dyDescent="0.2">
      <c r="A95" s="39"/>
      <c r="B95" s="74" t="s">
        <v>73</v>
      </c>
      <c r="C95" s="73"/>
      <c r="D95" s="73">
        <v>-2700789.41</v>
      </c>
      <c r="E95" s="40"/>
    </row>
    <row r="96" spans="1:6" ht="21.75" customHeight="1" x14ac:dyDescent="0.2">
      <c r="A96" s="39"/>
      <c r="B96" s="1" t="s">
        <v>69</v>
      </c>
      <c r="C96" s="52"/>
      <c r="D96" s="52">
        <v>-110837766.22</v>
      </c>
      <c r="E96" s="31"/>
    </row>
    <row r="97" spans="1:5" ht="20.100000000000001" customHeight="1" x14ac:dyDescent="0.2">
      <c r="A97" s="39"/>
      <c r="B97" s="70" t="s">
        <v>70</v>
      </c>
      <c r="C97" s="71"/>
      <c r="D97" s="72">
        <v>-113538555.63</v>
      </c>
      <c r="E97" s="31"/>
    </row>
    <row r="98" spans="1:5" ht="3.95" customHeight="1" x14ac:dyDescent="0.2">
      <c r="A98" s="34"/>
      <c r="B98" s="41"/>
      <c r="C98" s="42"/>
      <c r="D98" s="42"/>
      <c r="E98" s="37"/>
    </row>
  </sheetData>
  <mergeCells count="6">
    <mergeCell ref="B67:C67"/>
    <mergeCell ref="B77:C77"/>
    <mergeCell ref="B65:F65"/>
    <mergeCell ref="B33:C33"/>
    <mergeCell ref="B30:C30"/>
    <mergeCell ref="B64:C64"/>
  </mergeCells>
  <phoneticPr fontId="0" type="noConversion"/>
  <printOptions horizontalCentered="1"/>
  <pageMargins left="0.59055118110236227" right="0.59055118110236227" top="0.59055118110236227" bottom="0.59055118110236227" header="0" footer="0"/>
  <pageSetup scale="86" fitToHeight="2" orientation="portrait" r:id="rId1"/>
  <headerFooter alignWithMargins="0"/>
  <webPublishItems count="1">
    <webPublishItem id="1115" divId="411_1115" sourceType="sheet" destinationFile="G:\APAE\APAE-COMU\Estadístiques internes\LLIBREDA\Lldades 2012\taules\Apartat 4\4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4.1.1</vt:lpstr>
      <vt:lpstr>'4.1.1'!_1Àrea_d_impressió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2006-09-12T11:52:44Z</cp:lastPrinted>
  <dcterms:created xsi:type="dcterms:W3CDTF">2003-07-22T08:59:21Z</dcterms:created>
  <dcterms:modified xsi:type="dcterms:W3CDTF">2014-11-10T07:33:17Z</dcterms:modified>
</cp:coreProperties>
</file>