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0" yWindow="105" windowWidth="19215" windowHeight="6360" tabRatio="470"/>
  </bookViews>
  <sheets>
    <sheet name="ID CONTRACTACIO GLOBAL UNITATS" sheetId="1" r:id="rId1"/>
    <sheet name="DADES" sheetId="8" state="hidden" r:id="rId2"/>
  </sheets>
  <definedNames>
    <definedName name="_1Àrea_d_impressió" localSheetId="0">'ID CONTRACTACIO GLOBAL UNITATS'!$A$1:$L$86</definedName>
    <definedName name="_xlnm.Print_Area" localSheetId="0">'ID CONTRACTACIO GLOBAL UNITATS'!$A$1:$J$91</definedName>
    <definedName name="_xlnm.Print_Titles" localSheetId="0">'ID CONTRACTACIO GLOBAL UNITATS'!$5:$6</definedName>
  </definedNames>
  <calcPr calcId="145621"/>
</workbook>
</file>

<file path=xl/calcChain.xml><?xml version="1.0" encoding="utf-8"?>
<calcChain xmlns="http://schemas.openxmlformats.org/spreadsheetml/2006/main">
  <c r="I7" i="1" l="1"/>
  <c r="H79" i="8" l="1"/>
  <c r="C79" i="8"/>
  <c r="D79" i="8"/>
  <c r="E79" i="8"/>
  <c r="F79" i="8"/>
  <c r="G79" i="8"/>
  <c r="B79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2" i="8"/>
  <c r="C84" i="1" l="1"/>
  <c r="D84" i="1"/>
  <c r="E84" i="1"/>
  <c r="F84" i="1"/>
  <c r="G84" i="1"/>
  <c r="H84" i="1"/>
  <c r="I76" i="1" l="1"/>
  <c r="I77" i="1"/>
  <c r="I78" i="1"/>
  <c r="I79" i="1"/>
  <c r="I80" i="1"/>
  <c r="I81" i="1"/>
  <c r="I82" i="1"/>
  <c r="I83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84" i="1" l="1"/>
</calcChain>
</file>

<file path=xl/sharedStrings.xml><?xml version="1.0" encoding="utf-8"?>
<sst xmlns="http://schemas.openxmlformats.org/spreadsheetml/2006/main" count="175" uniqueCount="100">
  <si>
    <t>Convenis</t>
  </si>
  <si>
    <t>Nre</t>
  </si>
  <si>
    <t>Import</t>
  </si>
  <si>
    <t>Unitat</t>
  </si>
  <si>
    <t>Projectes Europeus</t>
  </si>
  <si>
    <t>Total</t>
  </si>
  <si>
    <t>TOTAL</t>
  </si>
  <si>
    <t>270 FIB</t>
  </si>
  <si>
    <t>290 ETSAV</t>
  </si>
  <si>
    <t>420 INTEXTER</t>
  </si>
  <si>
    <t>460 INTE</t>
  </si>
  <si>
    <t>666 Càtedra d'Accessibilitat</t>
  </si>
  <si>
    <t>701 AC</t>
  </si>
  <si>
    <t>702 CMEM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</si>
  <si>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</si>
  <si>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</si>
  <si>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</si>
  <si>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</si>
  <si>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</si>
  <si>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</si>
  <si>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</si>
  <si>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</si>
  <si>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</si>
  <si>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</si>
  <si>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</si>
  <si>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</si>
  <si>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719 EGA II</t>
  </si>
  <si>
    <t>720 FA</t>
  </si>
  <si>
    <t>721 FEN</t>
  </si>
  <si>
    <t>722 ITT</t>
  </si>
  <si>
    <t>723 LSI</t>
  </si>
  <si>
    <t>724 MMT</t>
  </si>
  <si>
    <t>725 MA 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</si>
  <si>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</si>
  <si>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</si>
  <si>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</si>
  <si>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</si>
  <si>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</si>
  <si>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</si>
  <si>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</si>
  <si>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</si>
  <si>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</si>
  <si>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743 MA IV</t>
  </si>
  <si>
    <t>744 ET</t>
  </si>
  <si>
    <t>745 EAB</t>
  </si>
  <si>
    <t>909 LIM</t>
  </si>
  <si>
    <t>914 CPSV</t>
  </si>
  <si>
    <t>915 IRI</t>
  </si>
  <si>
    <t>918 CREB</t>
  </si>
  <si>
    <t>922 CD6</t>
  </si>
  <si>
    <t>928 CTTC</t>
  </si>
  <si>
    <t>929 CDEI</t>
  </si>
  <si>
    <t>930 CTVG</t>
  </si>
  <si>
    <t>935 CDIF</t>
  </si>
  <si>
    <t>946 CITCEA</t>
  </si>
  <si>
    <t>951 CTF</t>
  </si>
  <si>
    <t>952 GRAHI</t>
  </si>
  <si>
    <t>956 CRESCA</t>
  </si>
  <si>
    <t>971 MCIA</t>
  </si>
  <si>
    <t>973 CERpIE-UPC</t>
  </si>
  <si>
    <t>300 EETAC</t>
  </si>
  <si>
    <t>370 EUOOT</t>
  </si>
  <si>
    <t>470 CRNE</t>
  </si>
  <si>
    <t>746 DiPSE</t>
  </si>
  <si>
    <t>747 ESSI</t>
  </si>
  <si>
    <t>974 CER-LaCàN-UPC</t>
  </si>
  <si>
    <t>975 SEER</t>
  </si>
  <si>
    <t>110 SG</t>
  </si>
  <si>
    <t>480 IS.UPC</t>
  </si>
  <si>
    <t>717 EGE</t>
  </si>
  <si>
    <t>937 GCEM</t>
  </si>
  <si>
    <t>742 CEN</t>
  </si>
  <si>
    <t>927 CTALP</t>
  </si>
  <si>
    <t>Nom</t>
  </si>
  <si>
    <t>NombreC</t>
  </si>
  <si>
    <t>IngressosC</t>
  </si>
  <si>
    <t>NombrePE</t>
  </si>
  <si>
    <t>IngressosPE</t>
  </si>
  <si>
    <t>NombrePN</t>
  </si>
  <si>
    <t>IngressosPN</t>
  </si>
  <si>
    <t>131 Unitat de Valorització de la Recerca de la UPC</t>
  </si>
  <si>
    <t>132 Unitat de Projectes Estratègics</t>
  </si>
  <si>
    <t>162 CFIS</t>
  </si>
  <si>
    <t>250 ETSECCPB</t>
  </si>
  <si>
    <t>320 EET</t>
  </si>
  <si>
    <t>917 CTTM</t>
  </si>
  <si>
    <t>122 Càtedra UNESCO de Direcció Universitària</t>
  </si>
  <si>
    <t>280 FNB</t>
  </si>
  <si>
    <t>390 ESAB</t>
  </si>
  <si>
    <t>440 IOC</t>
  </si>
  <si>
    <t>945 SARTI</t>
  </si>
  <si>
    <t>Projectes estatals i autonòmics</t>
  </si>
  <si>
    <t>122 CUDU</t>
  </si>
  <si>
    <t>131 UVR</t>
  </si>
  <si>
    <t>132 GPE</t>
  </si>
  <si>
    <t>666 CATAC</t>
  </si>
  <si>
    <t>723 CS</t>
  </si>
  <si>
    <t>Contractació de l'any 2013 gestionada pel CTT</t>
  </si>
  <si>
    <t>PROJECTES SIGNATS PER UNITATS</t>
  </si>
  <si>
    <t>744 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</si>
</sst>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_);_(@_)"/>
  </numFmts>
  <fonts count="13" x14ac:knownFonts="1">
    <font>
      <sz val="10"/>
      <name val="MS Sans Serif"/>
    </font>
    <font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Arial"/>
      <family val="2"/>
    </font>
    <font>
      <sz val="11"/>
      <color rgb="FF60497B"/>
      <name val="Calibri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4" fillId="0" borderId="1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2" fillId="2" borderId="4" applyNumberFormat="0" applyFont="0" applyFill="0" applyAlignment="0" applyProtection="0"/>
    <xf numFmtId="0" fontId="2" fillId="2" borderId="5" applyNumberFormat="0" applyFont="0" applyFill="0" applyAlignment="0" applyProtection="0"/>
    <xf numFmtId="0" fontId="2" fillId="2" borderId="6" applyNumberFormat="0" applyFont="0" applyFill="0" applyAlignment="0" applyProtection="0"/>
    <xf numFmtId="0" fontId="2" fillId="2" borderId="7" applyNumberFormat="0" applyFont="0" applyFill="0" applyAlignment="0" applyProtection="0"/>
    <xf numFmtId="3" fontId="1" fillId="3" borderId="8" applyNumberFormat="0">
      <alignment vertical="center"/>
    </xf>
    <xf numFmtId="3" fontId="1" fillId="4" borderId="8" applyNumberFormat="0">
      <alignment vertical="center"/>
    </xf>
    <xf numFmtId="0" fontId="1" fillId="5" borderId="8">
      <alignment horizontal="left" vertical="center"/>
    </xf>
    <xf numFmtId="0" fontId="3" fillId="6" borderId="8">
      <alignment horizontal="center" vertical="center" wrapText="1"/>
    </xf>
    <xf numFmtId="3" fontId="1" fillId="2" borderId="0" applyNumberFormat="0">
      <alignment vertical="center"/>
    </xf>
    <xf numFmtId="0" fontId="12" fillId="0" borderId="0"/>
  </cellStyleXfs>
  <cellXfs count="47">
    <xf numFmtId="0" fontId="0" fillId="0" borderId="0" xfId="0"/>
    <xf numFmtId="0" fontId="5" fillId="7" borderId="0" xfId="0" applyFont="1" applyFill="1"/>
    <xf numFmtId="0" fontId="6" fillId="5" borderId="9" xfId="10" applyFont="1" applyFill="1" applyBorder="1" applyAlignment="1">
      <alignment vertical="center"/>
    </xf>
    <xf numFmtId="0" fontId="6" fillId="5" borderId="10" xfId="10" applyFont="1" applyFill="1" applyBorder="1" applyAlignment="1">
      <alignment vertical="center"/>
    </xf>
    <xf numFmtId="0" fontId="6" fillId="5" borderId="11" xfId="10" applyFont="1" applyFill="1" applyBorder="1" applyAlignment="1">
      <alignment vertical="center"/>
    </xf>
    <xf numFmtId="0" fontId="7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right" wrapText="1"/>
    </xf>
    <xf numFmtId="0" fontId="5" fillId="7" borderId="0" xfId="7" applyFont="1" applyFill="1" applyBorder="1"/>
    <xf numFmtId="44" fontId="5" fillId="7" borderId="0" xfId="0" applyNumberFormat="1" applyFont="1" applyFill="1"/>
    <xf numFmtId="0" fontId="5" fillId="7" borderId="0" xfId="2" applyFont="1" applyFill="1" applyBorder="1"/>
    <xf numFmtId="0" fontId="5" fillId="7" borderId="12" xfId="7" applyFont="1" applyFill="1" applyBorder="1"/>
    <xf numFmtId="0" fontId="5" fillId="7" borderId="13" xfId="7" applyFont="1" applyFill="1" applyBorder="1"/>
    <xf numFmtId="0" fontId="6" fillId="5" borderId="13" xfId="10" applyFont="1" applyFill="1" applyBorder="1">
      <alignment horizontal="left" vertical="center"/>
    </xf>
    <xf numFmtId="0" fontId="5" fillId="7" borderId="14" xfId="2" applyFont="1" applyFill="1" applyBorder="1"/>
    <xf numFmtId="0" fontId="6" fillId="7" borderId="15" xfId="11" applyFont="1" applyFill="1" applyBorder="1" applyAlignment="1">
      <alignment vertical="center" wrapText="1"/>
    </xf>
    <xf numFmtId="0" fontId="5" fillId="7" borderId="17" xfId="4" applyFont="1" applyFill="1" applyBorder="1"/>
    <xf numFmtId="0" fontId="10" fillId="8" borderId="16" xfId="11" applyFont="1" applyFill="1" applyBorder="1" applyAlignment="1">
      <alignment horizontal="center" vertical="center" wrapText="1"/>
    </xf>
    <xf numFmtId="0" fontId="5" fillId="7" borderId="15" xfId="0" applyFont="1" applyFill="1" applyBorder="1"/>
    <xf numFmtId="164" fontId="8" fillId="9" borderId="16" xfId="8" applyNumberFormat="1" applyFont="1" applyFill="1" applyBorder="1">
      <alignment vertical="center"/>
    </xf>
    <xf numFmtId="165" fontId="8" fillId="9" borderId="16" xfId="8" applyNumberFormat="1" applyFont="1" applyFill="1" applyBorder="1">
      <alignment vertical="center"/>
    </xf>
    <xf numFmtId="164" fontId="8" fillId="9" borderId="16" xfId="8" applyNumberFormat="1" applyFont="1" applyFill="1" applyBorder="1" applyAlignment="1">
      <alignment horizontal="right" vertical="center"/>
    </xf>
    <xf numFmtId="165" fontId="6" fillId="9" borderId="16" xfId="9" applyNumberFormat="1" applyFont="1" applyFill="1" applyBorder="1">
      <alignment vertical="center"/>
    </xf>
    <xf numFmtId="0" fontId="9" fillId="7" borderId="17" xfId="4" applyFont="1" applyFill="1" applyBorder="1"/>
    <xf numFmtId="164" fontId="8" fillId="10" borderId="16" xfId="9" applyNumberFormat="1" applyFont="1" applyFill="1" applyBorder="1">
      <alignment vertical="center"/>
    </xf>
    <xf numFmtId="165" fontId="8" fillId="10" borderId="16" xfId="9" applyNumberFormat="1" applyFont="1" applyFill="1" applyBorder="1">
      <alignment vertical="center"/>
    </xf>
    <xf numFmtId="164" fontId="8" fillId="10" borderId="16" xfId="9" applyNumberFormat="1" applyFont="1" applyFill="1" applyBorder="1" applyAlignment="1">
      <alignment horizontal="right" vertical="center"/>
    </xf>
    <xf numFmtId="165" fontId="6" fillId="10" borderId="16" xfId="9" applyNumberFormat="1" applyFont="1" applyFill="1" applyBorder="1">
      <alignment vertical="center"/>
    </xf>
    <xf numFmtId="0" fontId="5" fillId="7" borderId="18" xfId="3" applyFont="1" applyFill="1" applyBorder="1"/>
    <xf numFmtId="0" fontId="5" fillId="7" borderId="19" xfId="5" applyFont="1" applyFill="1" applyBorder="1"/>
    <xf numFmtId="0" fontId="5" fillId="7" borderId="20" xfId="1" applyFont="1" applyFill="1" applyBorder="1"/>
    <xf numFmtId="164" fontId="10" fillId="8" borderId="16" xfId="12" applyNumberFormat="1" applyFont="1" applyFill="1" applyBorder="1">
      <alignment vertical="center"/>
    </xf>
    <xf numFmtId="0" fontId="8" fillId="9" borderId="21" xfId="8" applyNumberFormat="1" applyFont="1" applyFill="1" applyBorder="1">
      <alignment vertical="center"/>
    </xf>
    <xf numFmtId="0" fontId="8" fillId="9" borderId="21" xfId="8" applyNumberFormat="1" applyFont="1" applyFill="1" applyBorder="1" applyAlignment="1">
      <alignment vertical="center" wrapText="1"/>
    </xf>
    <xf numFmtId="0" fontId="10" fillId="8" borderId="16" xfId="11" applyFont="1" applyFill="1" applyBorder="1" applyAlignment="1">
      <alignment horizontal="center" vertical="center" wrapText="1"/>
    </xf>
    <xf numFmtId="0" fontId="10" fillId="8" borderId="16" xfId="12" applyNumberFormat="1" applyFont="1" applyFill="1" applyBorder="1">
      <alignment vertical="center"/>
    </xf>
    <xf numFmtId="0" fontId="8" fillId="10" borderId="21" xfId="8" applyNumberFormat="1" applyFont="1" applyFill="1" applyBorder="1">
      <alignment vertical="center"/>
    </xf>
    <xf numFmtId="0" fontId="8" fillId="10" borderId="21" xfId="8" applyNumberFormat="1" applyFont="1" applyFill="1" applyBorder="1" applyAlignment="1">
      <alignment vertical="center" wrapText="1"/>
    </xf>
    <xf numFmtId="165" fontId="10" fillId="8" borderId="16" xfId="12" applyNumberFormat="1" applyFont="1" applyFill="1" applyBorder="1">
      <alignment vertical="center"/>
    </xf>
    <xf numFmtId="164" fontId="5" fillId="7" borderId="0" xfId="0" applyNumberFormat="1" applyFont="1" applyFill="1"/>
    <xf numFmtId="2" fontId="8" fillId="10" borderId="21" xfId="8" applyNumberFormat="1" applyFont="1" applyFill="1" applyBorder="1">
      <alignment vertical="center"/>
    </xf>
    <xf numFmtId="0" fontId="11" fillId="11" borderId="24" xfId="13" applyFont="1" applyFill="1" applyBorder="1" applyAlignment="1">
      <alignment horizontal="center"/>
    </xf>
    <xf numFmtId="0" fontId="11" fillId="0" borderId="25" xfId="13" applyFont="1" applyFill="1" applyBorder="1" applyAlignment="1">
      <alignment wrapText="1"/>
    </xf>
    <xf numFmtId="0" fontId="11" fillId="0" borderId="25" xfId="13" applyFont="1" applyFill="1" applyBorder="1" applyAlignment="1">
      <alignment horizontal="right" wrapText="1"/>
    </xf>
    <xf numFmtId="0" fontId="12" fillId="0" borderId="0" xfId="13"/>
    <xf numFmtId="0" fontId="10" fillId="8" borderId="16" xfId="11" applyFont="1" applyFill="1" applyBorder="1" applyAlignment="1">
      <alignment horizontal="center" vertical="center" wrapText="1"/>
    </xf>
    <xf numFmtId="0" fontId="10" fillId="8" borderId="22" xfId="11" applyFont="1" applyFill="1" applyBorder="1" applyAlignment="1">
      <alignment horizontal="center" vertical="center" wrapText="1"/>
    </xf>
    <xf numFmtId="0" fontId="10" fillId="8" borderId="23" xfId="11" applyFont="1" applyFill="1" applyBorder="1" applyAlignment="1">
      <alignment horizontal="center" vertical="center" wrapText="1"/>
    </xf>
  </cellXfs>
  <cellStyles count="14">
    <cellStyle name="BordeEsqDI" xfId="1"/>
    <cellStyle name="BordeEsqDS" xfId="2"/>
    <cellStyle name="BordeEsqII" xfId="3"/>
    <cellStyle name="BordeTablaDer" xfId="4"/>
    <cellStyle name="BordeTablaInf" xfId="5"/>
    <cellStyle name="BordeTablaIzq" xfId="6"/>
    <cellStyle name="BordeTablaSup" xfId="7"/>
    <cellStyle name="fColor1" xfId="8"/>
    <cellStyle name="fColor2" xfId="9"/>
    <cellStyle name="fSubTitulo" xfId="10"/>
    <cellStyle name="fTitulo" xfId="11"/>
    <cellStyle name="fTotal0" xfId="12"/>
    <cellStyle name="Normal" xfId="0" builtinId="0"/>
    <cellStyle name="Normal_Full6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60497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49" zoomScaleNormal="100" workbookViewId="0">
      <selection activeCell="B60" sqref="B60"/>
    </sheetView>
  </sheetViews>
  <sheetFormatPr baseColWidth="10" defaultColWidth="9.140625" defaultRowHeight="12.75" x14ac:dyDescent="0.2"/>
  <cols>
    <col min="1" max="1" width="0.5703125" style="1" customWidth="1"/>
    <col min="2" max="2" width="25.42578125" style="1" customWidth="1"/>
    <col min="3" max="3" width="6.28515625" style="1" customWidth="1"/>
    <col min="4" max="4" width="17.85546875" style="1" customWidth="1"/>
    <col min="5" max="5" width="6.5703125" style="1" customWidth="1"/>
    <col min="6" max="6" width="17.85546875" style="1" customWidth="1"/>
    <col min="7" max="7" width="6.5703125" style="1" customWidth="1"/>
    <col min="8" max="8" width="17.85546875" style="1" customWidth="1"/>
    <col min="9" max="9" width="21.42578125" style="1" customWidth="1"/>
    <col min="10" max="10" width="0.5703125" style="1" customWidth="1"/>
    <col min="11" max="11" width="15.7109375" style="1" customWidth="1"/>
    <col min="12" max="12" width="0.5703125" style="1" customWidth="1"/>
    <col min="13" max="16384" width="9.140625" style="1"/>
  </cols>
  <sheetData>
    <row r="1" spans="1:12" ht="13.5" thickBot="1" x14ac:dyDescent="0.25">
      <c r="B1" s="2" t="s">
        <v>97</v>
      </c>
      <c r="C1" s="3"/>
      <c r="D1" s="3"/>
      <c r="E1" s="3"/>
      <c r="F1" s="3"/>
      <c r="G1" s="3"/>
      <c r="H1" s="3"/>
      <c r="I1" s="3"/>
      <c r="J1" s="3"/>
      <c r="K1" s="4"/>
    </row>
    <row r="2" spans="1:12" ht="13.5" thickBot="1" x14ac:dyDescent="0.25">
      <c r="B2" s="2" t="s">
        <v>98</v>
      </c>
      <c r="C2" s="3"/>
      <c r="D2" s="3"/>
      <c r="E2" s="3"/>
      <c r="F2" s="3"/>
      <c r="G2" s="3"/>
      <c r="H2" s="3"/>
      <c r="I2" s="3"/>
      <c r="J2" s="3"/>
      <c r="K2" s="4"/>
    </row>
    <row r="3" spans="1:12" x14ac:dyDescent="0.2">
      <c r="B3" s="5"/>
      <c r="C3" s="6"/>
      <c r="D3" s="6"/>
      <c r="E3" s="6"/>
      <c r="F3" s="6"/>
      <c r="G3" s="6"/>
      <c r="H3" s="6"/>
      <c r="I3" s="6"/>
      <c r="J3" s="6"/>
      <c r="K3" s="7"/>
      <c r="L3" s="9"/>
    </row>
    <row r="4" spans="1:12" ht="3.75" customHeight="1" x14ac:dyDescent="0.2">
      <c r="A4" s="10"/>
      <c r="B4" s="11"/>
      <c r="C4" s="11"/>
      <c r="D4" s="11"/>
      <c r="E4" s="11"/>
      <c r="F4" s="11"/>
      <c r="G4" s="11"/>
      <c r="H4" s="11"/>
      <c r="I4" s="12"/>
      <c r="J4" s="13"/>
    </row>
    <row r="5" spans="1:12" ht="28.5" customHeight="1" x14ac:dyDescent="0.2">
      <c r="A5" s="14"/>
      <c r="B5" s="45" t="s">
        <v>3</v>
      </c>
      <c r="C5" s="44" t="s">
        <v>0</v>
      </c>
      <c r="D5" s="44"/>
      <c r="E5" s="44" t="s">
        <v>4</v>
      </c>
      <c r="F5" s="44"/>
      <c r="G5" s="44" t="s">
        <v>91</v>
      </c>
      <c r="H5" s="44"/>
      <c r="I5" s="44" t="s">
        <v>5</v>
      </c>
      <c r="J5" s="15"/>
    </row>
    <row r="6" spans="1:12" ht="19.5" customHeight="1" x14ac:dyDescent="0.2">
      <c r="A6" s="14"/>
      <c r="B6" s="46"/>
      <c r="C6" s="33" t="s">
        <v>1</v>
      </c>
      <c r="D6" s="33" t="s">
        <v>2</v>
      </c>
      <c r="E6" s="16" t="s">
        <v>1</v>
      </c>
      <c r="F6" s="16" t="s">
        <v>2</v>
      </c>
      <c r="G6" s="16" t="s">
        <v>1</v>
      </c>
      <c r="H6" s="16" t="s">
        <v>2</v>
      </c>
      <c r="I6" s="44"/>
      <c r="J6" s="15"/>
    </row>
    <row r="7" spans="1:12" ht="18" customHeight="1" x14ac:dyDescent="0.25">
      <c r="A7" s="17"/>
      <c r="B7" s="39" t="s">
        <v>67</v>
      </c>
      <c r="C7" s="23">
        <v>11</v>
      </c>
      <c r="D7" s="24">
        <v>1636188.1100000003</v>
      </c>
      <c r="E7" s="25">
        <v>0</v>
      </c>
      <c r="F7" s="25">
        <v>0</v>
      </c>
      <c r="G7" s="25">
        <v>0</v>
      </c>
      <c r="H7" s="25">
        <v>0</v>
      </c>
      <c r="I7" s="26">
        <f>D7+F7+H7</f>
        <v>1636188.1100000003</v>
      </c>
      <c r="J7" s="22"/>
    </row>
    <row r="8" spans="1:12" ht="18" customHeight="1" x14ac:dyDescent="0.25">
      <c r="A8" s="17"/>
      <c r="B8" s="32" t="s">
        <v>92</v>
      </c>
      <c r="C8" s="18">
        <v>2</v>
      </c>
      <c r="D8" s="19">
        <v>20200</v>
      </c>
      <c r="E8" s="20">
        <v>0</v>
      </c>
      <c r="F8" s="20">
        <v>0</v>
      </c>
      <c r="G8" s="20">
        <v>0</v>
      </c>
      <c r="H8" s="20">
        <v>0</v>
      </c>
      <c r="I8" s="21">
        <f t="shared" ref="I8:I70" si="0">D8+F8+H8</f>
        <v>20200</v>
      </c>
      <c r="J8" s="22"/>
    </row>
    <row r="9" spans="1:12" ht="18" customHeight="1" x14ac:dyDescent="0.25">
      <c r="A9" s="17"/>
      <c r="B9" s="36" t="s">
        <v>93</v>
      </c>
      <c r="C9" s="23">
        <v>3</v>
      </c>
      <c r="D9" s="24">
        <v>138900</v>
      </c>
      <c r="E9" s="25">
        <v>0</v>
      </c>
      <c r="F9" s="25">
        <v>0</v>
      </c>
      <c r="G9" s="25">
        <v>2</v>
      </c>
      <c r="H9" s="25">
        <v>174136</v>
      </c>
      <c r="I9" s="26">
        <f t="shared" si="0"/>
        <v>313036</v>
      </c>
      <c r="J9" s="22"/>
    </row>
    <row r="10" spans="1:12" ht="18" customHeight="1" x14ac:dyDescent="0.25">
      <c r="A10" s="17"/>
      <c r="B10" s="32" t="s">
        <v>94</v>
      </c>
      <c r="C10" s="18">
        <v>1</v>
      </c>
      <c r="D10" s="19">
        <v>20500</v>
      </c>
      <c r="E10" s="20">
        <v>0</v>
      </c>
      <c r="F10" s="20">
        <v>0</v>
      </c>
      <c r="G10" s="20">
        <v>0</v>
      </c>
      <c r="H10" s="20">
        <v>0</v>
      </c>
      <c r="I10" s="21">
        <f t="shared" si="0"/>
        <v>20500</v>
      </c>
      <c r="J10" s="22"/>
    </row>
    <row r="11" spans="1:12" ht="18" customHeight="1" x14ac:dyDescent="0.25">
      <c r="A11" s="17"/>
      <c r="B11" s="35" t="s">
        <v>82</v>
      </c>
      <c r="C11" s="23">
        <v>1</v>
      </c>
      <c r="D11" s="24">
        <v>35000</v>
      </c>
      <c r="E11" s="25">
        <v>0</v>
      </c>
      <c r="F11" s="25">
        <v>0</v>
      </c>
      <c r="G11" s="25">
        <v>0</v>
      </c>
      <c r="H11" s="25">
        <v>0</v>
      </c>
      <c r="I11" s="26">
        <f t="shared" si="0"/>
        <v>35000</v>
      </c>
      <c r="J11" s="22"/>
    </row>
    <row r="12" spans="1:12" ht="18" customHeight="1" x14ac:dyDescent="0.25">
      <c r="A12" s="17"/>
      <c r="B12" s="31" t="s">
        <v>83</v>
      </c>
      <c r="C12" s="18">
        <v>0</v>
      </c>
      <c r="D12" s="19">
        <v>0</v>
      </c>
      <c r="E12" s="20">
        <v>1</v>
      </c>
      <c r="F12" s="20">
        <v>160520.5</v>
      </c>
      <c r="G12" s="20">
        <v>0</v>
      </c>
      <c r="H12" s="20">
        <v>0</v>
      </c>
      <c r="I12" s="21">
        <f t="shared" si="0"/>
        <v>160520.5</v>
      </c>
      <c r="J12" s="22"/>
    </row>
    <row r="13" spans="1:12" ht="18" customHeight="1" x14ac:dyDescent="0.25">
      <c r="A13" s="17"/>
      <c r="B13" s="35" t="s">
        <v>7</v>
      </c>
      <c r="C13" s="23">
        <v>2</v>
      </c>
      <c r="D13" s="24">
        <v>76954.03</v>
      </c>
      <c r="E13" s="25">
        <v>0</v>
      </c>
      <c r="F13" s="25">
        <v>0</v>
      </c>
      <c r="G13" s="25">
        <v>0</v>
      </c>
      <c r="H13" s="25">
        <v>0</v>
      </c>
      <c r="I13" s="26">
        <f t="shared" si="0"/>
        <v>76954.03</v>
      </c>
      <c r="J13" s="22"/>
    </row>
    <row r="14" spans="1:12" ht="18" customHeight="1" x14ac:dyDescent="0.25">
      <c r="A14" s="17"/>
      <c r="B14" s="31" t="s">
        <v>87</v>
      </c>
      <c r="C14" s="18">
        <v>1</v>
      </c>
      <c r="D14" s="19">
        <v>19803</v>
      </c>
      <c r="E14" s="20">
        <v>1</v>
      </c>
      <c r="F14" s="20">
        <v>148195</v>
      </c>
      <c r="G14" s="20">
        <v>0</v>
      </c>
      <c r="H14" s="20">
        <v>0</v>
      </c>
      <c r="I14" s="21">
        <f t="shared" si="0"/>
        <v>167998</v>
      </c>
      <c r="J14" s="22"/>
    </row>
    <row r="15" spans="1:12" ht="18" customHeight="1" x14ac:dyDescent="0.25">
      <c r="A15" s="17"/>
      <c r="B15" s="35" t="s">
        <v>8</v>
      </c>
      <c r="C15" s="23">
        <v>1</v>
      </c>
      <c r="D15" s="24">
        <v>30268</v>
      </c>
      <c r="E15" s="25">
        <v>0</v>
      </c>
      <c r="F15" s="25">
        <v>0</v>
      </c>
      <c r="G15" s="25">
        <v>0</v>
      </c>
      <c r="H15" s="25">
        <v>0</v>
      </c>
      <c r="I15" s="26">
        <f t="shared" si="0"/>
        <v>30268</v>
      </c>
      <c r="J15" s="22"/>
    </row>
    <row r="16" spans="1:12" ht="18" customHeight="1" x14ac:dyDescent="0.25">
      <c r="A16" s="17"/>
      <c r="B16" s="31" t="s">
        <v>60</v>
      </c>
      <c r="C16" s="18">
        <v>2</v>
      </c>
      <c r="D16" s="19">
        <v>12625</v>
      </c>
      <c r="E16" s="20">
        <v>3</v>
      </c>
      <c r="F16" s="20">
        <v>128711</v>
      </c>
      <c r="G16" s="20">
        <v>0</v>
      </c>
      <c r="H16" s="20">
        <v>0</v>
      </c>
      <c r="I16" s="21">
        <f t="shared" si="0"/>
        <v>141336</v>
      </c>
      <c r="J16" s="22"/>
    </row>
    <row r="17" spans="1:10" ht="18" customHeight="1" x14ac:dyDescent="0.25">
      <c r="A17" s="17"/>
      <c r="B17" s="35" t="s">
        <v>84</v>
      </c>
      <c r="C17" s="23">
        <v>1</v>
      </c>
      <c r="D17" s="24">
        <v>25388.76</v>
      </c>
      <c r="E17" s="25">
        <v>0</v>
      </c>
      <c r="F17" s="25">
        <v>0</v>
      </c>
      <c r="G17" s="25">
        <v>0</v>
      </c>
      <c r="H17" s="25">
        <v>0</v>
      </c>
      <c r="I17" s="26">
        <f t="shared" si="0"/>
        <v>25388.76</v>
      </c>
      <c r="J17" s="22"/>
    </row>
    <row r="18" spans="1:10" ht="18" customHeight="1" x14ac:dyDescent="0.25">
      <c r="A18" s="17"/>
      <c r="B18" s="31" t="s">
        <v>61</v>
      </c>
      <c r="C18" s="18">
        <v>1</v>
      </c>
      <c r="D18" s="19">
        <v>6015</v>
      </c>
      <c r="E18" s="20">
        <v>0</v>
      </c>
      <c r="F18" s="20">
        <v>0</v>
      </c>
      <c r="G18" s="20">
        <v>0</v>
      </c>
      <c r="H18" s="20">
        <v>0</v>
      </c>
      <c r="I18" s="21">
        <f t="shared" si="0"/>
        <v>6015</v>
      </c>
      <c r="J18" s="22"/>
    </row>
    <row r="19" spans="1:10" ht="18" customHeight="1" x14ac:dyDescent="0.25">
      <c r="A19" s="17"/>
      <c r="B19" s="35" t="s">
        <v>88</v>
      </c>
      <c r="C19" s="23">
        <v>2</v>
      </c>
      <c r="D19" s="24">
        <v>8012</v>
      </c>
      <c r="E19" s="25">
        <v>0</v>
      </c>
      <c r="F19" s="25">
        <v>0</v>
      </c>
      <c r="G19" s="25">
        <v>0</v>
      </c>
      <c r="H19" s="25">
        <v>0</v>
      </c>
      <c r="I19" s="26">
        <f t="shared" si="0"/>
        <v>8012</v>
      </c>
      <c r="J19" s="22"/>
    </row>
    <row r="20" spans="1:10" ht="18" customHeight="1" x14ac:dyDescent="0.25">
      <c r="A20" s="17"/>
      <c r="B20" s="31" t="s">
        <v>9</v>
      </c>
      <c r="C20" s="18">
        <v>3</v>
      </c>
      <c r="D20" s="18">
        <v>19250.5</v>
      </c>
      <c r="E20" s="20">
        <v>0</v>
      </c>
      <c r="F20" s="20">
        <v>0</v>
      </c>
      <c r="G20" s="20">
        <v>1</v>
      </c>
      <c r="H20" s="20">
        <v>4438</v>
      </c>
      <c r="I20" s="21">
        <f t="shared" si="0"/>
        <v>23688.5</v>
      </c>
      <c r="J20" s="22"/>
    </row>
    <row r="21" spans="1:10" ht="18" customHeight="1" x14ac:dyDescent="0.25">
      <c r="A21" s="17"/>
      <c r="B21" s="35" t="s">
        <v>89</v>
      </c>
      <c r="C21" s="23">
        <v>1</v>
      </c>
      <c r="D21" s="24">
        <v>6900</v>
      </c>
      <c r="E21" s="25">
        <v>0</v>
      </c>
      <c r="F21" s="25">
        <v>0</v>
      </c>
      <c r="G21" s="25">
        <v>0</v>
      </c>
      <c r="H21" s="25">
        <v>0</v>
      </c>
      <c r="I21" s="26">
        <f t="shared" si="0"/>
        <v>6900</v>
      </c>
      <c r="J21" s="22"/>
    </row>
    <row r="22" spans="1:10" ht="18" customHeight="1" x14ac:dyDescent="0.25">
      <c r="A22" s="17"/>
      <c r="B22" s="31" t="s">
        <v>10</v>
      </c>
      <c r="C22" s="18">
        <v>17</v>
      </c>
      <c r="D22" s="18">
        <v>690228.51</v>
      </c>
      <c r="E22" s="20">
        <v>4</v>
      </c>
      <c r="F22" s="20">
        <v>170050</v>
      </c>
      <c r="G22" s="20">
        <v>0</v>
      </c>
      <c r="H22" s="20">
        <v>0</v>
      </c>
      <c r="I22" s="21">
        <f t="shared" si="0"/>
        <v>860278.51</v>
      </c>
      <c r="J22" s="22"/>
    </row>
    <row r="23" spans="1:10" ht="18" customHeight="1" x14ac:dyDescent="0.25">
      <c r="A23" s="17"/>
      <c r="B23" s="35" t="s">
        <v>62</v>
      </c>
      <c r="C23" s="23">
        <v>2</v>
      </c>
      <c r="D23" s="24">
        <v>68000</v>
      </c>
      <c r="E23" s="25">
        <v>0</v>
      </c>
      <c r="F23" s="25">
        <v>0</v>
      </c>
      <c r="G23" s="25">
        <v>0</v>
      </c>
      <c r="H23" s="25">
        <v>0</v>
      </c>
      <c r="I23" s="26">
        <f t="shared" si="0"/>
        <v>68000</v>
      </c>
      <c r="J23" s="22"/>
    </row>
    <row r="24" spans="1:10" ht="18" customHeight="1" x14ac:dyDescent="0.25">
      <c r="A24" s="17"/>
      <c r="B24" s="31" t="s">
        <v>68</v>
      </c>
      <c r="C24" s="18">
        <v>3</v>
      </c>
      <c r="D24" s="18">
        <v>61575.18</v>
      </c>
      <c r="E24" s="20">
        <v>3</v>
      </c>
      <c r="F24" s="20">
        <v>544529.91</v>
      </c>
      <c r="G24" s="20">
        <v>1</v>
      </c>
      <c r="H24" s="20">
        <v>26993.07</v>
      </c>
      <c r="I24" s="21">
        <f t="shared" si="0"/>
        <v>633098.16</v>
      </c>
      <c r="J24" s="22"/>
    </row>
    <row r="25" spans="1:10" ht="18" customHeight="1" x14ac:dyDescent="0.25">
      <c r="A25" s="17"/>
      <c r="B25" s="35" t="s">
        <v>95</v>
      </c>
      <c r="C25" s="23">
        <v>1</v>
      </c>
      <c r="D25" s="24">
        <v>61983.47</v>
      </c>
      <c r="E25" s="25">
        <v>0</v>
      </c>
      <c r="F25" s="25">
        <v>0</v>
      </c>
      <c r="G25" s="25">
        <v>0</v>
      </c>
      <c r="H25" s="25">
        <v>0</v>
      </c>
      <c r="I25" s="26">
        <f t="shared" si="0"/>
        <v>61983.47</v>
      </c>
      <c r="J25" s="22"/>
    </row>
    <row r="26" spans="1:10" ht="18" customHeight="1" x14ac:dyDescent="0.25">
      <c r="A26" s="17"/>
      <c r="B26" s="31" t="s">
        <v>12</v>
      </c>
      <c r="C26" s="18">
        <v>22</v>
      </c>
      <c r="D26" s="18">
        <v>2252793.88</v>
      </c>
      <c r="E26" s="20">
        <v>8</v>
      </c>
      <c r="F26" s="20">
        <v>1211236</v>
      </c>
      <c r="G26" s="20">
        <v>0</v>
      </c>
      <c r="H26" s="20">
        <v>0</v>
      </c>
      <c r="I26" s="21">
        <f t="shared" si="0"/>
        <v>3464029.88</v>
      </c>
      <c r="J26" s="22"/>
    </row>
    <row r="27" spans="1:10" ht="18" customHeight="1" x14ac:dyDescent="0.25">
      <c r="A27" s="17"/>
      <c r="B27" s="35" t="s">
        <v>13</v>
      </c>
      <c r="C27" s="23">
        <v>12</v>
      </c>
      <c r="D27" s="24">
        <v>277572</v>
      </c>
      <c r="E27" s="25">
        <v>0</v>
      </c>
      <c r="F27" s="25">
        <v>0</v>
      </c>
      <c r="G27" s="25">
        <v>0</v>
      </c>
      <c r="H27" s="25">
        <v>0</v>
      </c>
      <c r="I27" s="26">
        <f t="shared" si="0"/>
        <v>277572</v>
      </c>
      <c r="J27" s="22"/>
    </row>
    <row r="28" spans="1:10" ht="18" customHeight="1" x14ac:dyDescent="0.25">
      <c r="A28" s="17"/>
      <c r="B28" s="31" t="s">
        <v>14</v>
      </c>
      <c r="C28" s="18">
        <v>8</v>
      </c>
      <c r="D28" s="18">
        <v>160524.26</v>
      </c>
      <c r="E28" s="20">
        <v>0</v>
      </c>
      <c r="F28" s="20">
        <v>0</v>
      </c>
      <c r="G28" s="20">
        <v>0</v>
      </c>
      <c r="H28" s="20">
        <v>0</v>
      </c>
      <c r="I28" s="21">
        <f t="shared" si="0"/>
        <v>160524.26</v>
      </c>
      <c r="J28" s="22"/>
    </row>
    <row r="29" spans="1:10" ht="18" customHeight="1" x14ac:dyDescent="0.25">
      <c r="A29" s="17"/>
      <c r="B29" s="35" t="s">
        <v>15</v>
      </c>
      <c r="C29" s="23">
        <v>6</v>
      </c>
      <c r="D29" s="24">
        <v>229246.77000000002</v>
      </c>
      <c r="E29" s="25">
        <v>1</v>
      </c>
      <c r="F29" s="25">
        <v>738.37</v>
      </c>
      <c r="G29" s="25">
        <v>0</v>
      </c>
      <c r="H29" s="25">
        <v>0</v>
      </c>
      <c r="I29" s="26">
        <f t="shared" si="0"/>
        <v>229985.14</v>
      </c>
      <c r="J29" s="22"/>
    </row>
    <row r="30" spans="1:10" ht="18" customHeight="1" x14ac:dyDescent="0.25">
      <c r="A30" s="17"/>
      <c r="B30" s="31" t="s">
        <v>16</v>
      </c>
      <c r="C30" s="18">
        <v>8</v>
      </c>
      <c r="D30" s="18">
        <v>383650</v>
      </c>
      <c r="E30" s="20">
        <v>1</v>
      </c>
      <c r="F30" s="20">
        <v>90200</v>
      </c>
      <c r="G30" s="20">
        <v>0</v>
      </c>
      <c r="H30" s="20">
        <v>0</v>
      </c>
      <c r="I30" s="21">
        <f t="shared" si="0"/>
        <v>473850</v>
      </c>
      <c r="J30" s="22"/>
    </row>
    <row r="31" spans="1:10" ht="18" customHeight="1" x14ac:dyDescent="0.25">
      <c r="A31" s="17"/>
      <c r="B31" s="35" t="s">
        <v>17</v>
      </c>
      <c r="C31" s="23">
        <v>8</v>
      </c>
      <c r="D31" s="24">
        <v>140427</v>
      </c>
      <c r="E31" s="25">
        <v>1</v>
      </c>
      <c r="F31" s="25">
        <v>10000</v>
      </c>
      <c r="G31" s="25">
        <v>0</v>
      </c>
      <c r="H31" s="25">
        <v>0</v>
      </c>
      <c r="I31" s="26">
        <f t="shared" si="0"/>
        <v>150427</v>
      </c>
      <c r="J31" s="22"/>
    </row>
    <row r="32" spans="1:10" ht="18" customHeight="1" x14ac:dyDescent="0.25">
      <c r="A32" s="17"/>
      <c r="B32" s="31" t="s">
        <v>18</v>
      </c>
      <c r="C32" s="18">
        <v>10</v>
      </c>
      <c r="D32" s="18">
        <v>335481</v>
      </c>
      <c r="E32" s="20">
        <v>1</v>
      </c>
      <c r="F32" s="20">
        <v>312864</v>
      </c>
      <c r="G32" s="20">
        <v>0</v>
      </c>
      <c r="H32" s="20">
        <v>0</v>
      </c>
      <c r="I32" s="21">
        <f t="shared" si="0"/>
        <v>648345</v>
      </c>
      <c r="J32" s="22"/>
    </row>
    <row r="33" spans="1:10" ht="18" customHeight="1" x14ac:dyDescent="0.25">
      <c r="A33" s="17"/>
      <c r="B33" s="35" t="s">
        <v>19</v>
      </c>
      <c r="C33" s="23">
        <v>4</v>
      </c>
      <c r="D33" s="24">
        <v>50700</v>
      </c>
      <c r="E33" s="25">
        <v>4</v>
      </c>
      <c r="F33" s="25">
        <v>73753</v>
      </c>
      <c r="G33" s="25">
        <v>0</v>
      </c>
      <c r="H33" s="25">
        <v>0</v>
      </c>
      <c r="I33" s="26">
        <f t="shared" si="0"/>
        <v>124453</v>
      </c>
      <c r="J33" s="22"/>
    </row>
    <row r="34" spans="1:10" ht="18" customHeight="1" x14ac:dyDescent="0.25">
      <c r="A34" s="17"/>
      <c r="B34" s="31" t="s">
        <v>20</v>
      </c>
      <c r="C34" s="18">
        <v>11</v>
      </c>
      <c r="D34" s="18">
        <v>344178</v>
      </c>
      <c r="E34" s="20">
        <v>12</v>
      </c>
      <c r="F34" s="20">
        <v>1108397.48</v>
      </c>
      <c r="G34" s="20">
        <v>0</v>
      </c>
      <c r="H34" s="20">
        <v>0</v>
      </c>
      <c r="I34" s="21">
        <f t="shared" si="0"/>
        <v>1452575.48</v>
      </c>
      <c r="J34" s="22"/>
    </row>
    <row r="35" spans="1:10" ht="18" customHeight="1" x14ac:dyDescent="0.25">
      <c r="A35" s="17"/>
      <c r="B35" s="35" t="s">
        <v>21</v>
      </c>
      <c r="C35" s="23">
        <v>4</v>
      </c>
      <c r="D35" s="24">
        <v>73672.87</v>
      </c>
      <c r="E35" s="25">
        <v>3</v>
      </c>
      <c r="F35" s="25">
        <v>510138.01</v>
      </c>
      <c r="G35" s="25">
        <v>0</v>
      </c>
      <c r="H35" s="25">
        <v>0</v>
      </c>
      <c r="I35" s="26">
        <f t="shared" si="0"/>
        <v>583810.88</v>
      </c>
      <c r="J35" s="22"/>
    </row>
    <row r="36" spans="1:10" ht="18" customHeight="1" x14ac:dyDescent="0.25">
      <c r="A36" s="17"/>
      <c r="B36" s="31" t="s">
        <v>22</v>
      </c>
      <c r="C36" s="18">
        <v>1</v>
      </c>
      <c r="D36" s="18">
        <v>36000</v>
      </c>
      <c r="E36" s="20">
        <v>1</v>
      </c>
      <c r="F36" s="20">
        <v>63000</v>
      </c>
      <c r="G36" s="20">
        <v>0</v>
      </c>
      <c r="H36" s="20">
        <v>0</v>
      </c>
      <c r="I36" s="21">
        <f t="shared" si="0"/>
        <v>99000</v>
      </c>
      <c r="J36" s="22"/>
    </row>
    <row r="37" spans="1:10" ht="18" customHeight="1" x14ac:dyDescent="0.25">
      <c r="A37" s="17"/>
      <c r="B37" s="35" t="s">
        <v>23</v>
      </c>
      <c r="C37" s="23">
        <v>12</v>
      </c>
      <c r="D37" s="24">
        <v>518571.58999999997</v>
      </c>
      <c r="E37" s="25">
        <v>4</v>
      </c>
      <c r="F37" s="25">
        <v>1006378.2</v>
      </c>
      <c r="G37" s="25">
        <v>0</v>
      </c>
      <c r="H37" s="25">
        <v>0</v>
      </c>
      <c r="I37" s="26">
        <f t="shared" si="0"/>
        <v>1524949.79</v>
      </c>
      <c r="J37" s="22"/>
    </row>
    <row r="38" spans="1:10" ht="18" customHeight="1" x14ac:dyDescent="0.25">
      <c r="A38" s="17"/>
      <c r="B38" s="31" t="s">
        <v>24</v>
      </c>
      <c r="C38" s="18">
        <v>3</v>
      </c>
      <c r="D38" s="18">
        <v>25409</v>
      </c>
      <c r="E38" s="20">
        <v>0</v>
      </c>
      <c r="F38" s="20">
        <v>0</v>
      </c>
      <c r="G38" s="20">
        <v>1</v>
      </c>
      <c r="H38" s="20">
        <v>16536</v>
      </c>
      <c r="I38" s="21">
        <f t="shared" si="0"/>
        <v>41945</v>
      </c>
      <c r="J38" s="22"/>
    </row>
    <row r="39" spans="1:10" ht="18" customHeight="1" x14ac:dyDescent="0.25">
      <c r="A39" s="17"/>
      <c r="B39" s="35" t="s">
        <v>25</v>
      </c>
      <c r="C39" s="23">
        <v>18</v>
      </c>
      <c r="D39" s="24">
        <v>414430.89</v>
      </c>
      <c r="E39" s="25">
        <v>0</v>
      </c>
      <c r="F39" s="25">
        <v>0</v>
      </c>
      <c r="G39" s="25">
        <v>0</v>
      </c>
      <c r="H39" s="25">
        <v>0</v>
      </c>
      <c r="I39" s="26">
        <f t="shared" si="0"/>
        <v>414430.89</v>
      </c>
      <c r="J39" s="22"/>
    </row>
    <row r="40" spans="1:10" ht="18" customHeight="1" x14ac:dyDescent="0.25">
      <c r="A40" s="17"/>
      <c r="B40" s="31" t="s">
        <v>69</v>
      </c>
      <c r="C40" s="18">
        <v>2</v>
      </c>
      <c r="D40" s="18">
        <v>36600</v>
      </c>
      <c r="E40" s="20">
        <v>0</v>
      </c>
      <c r="F40" s="20">
        <v>0</v>
      </c>
      <c r="G40" s="20">
        <v>0</v>
      </c>
      <c r="H40" s="20">
        <v>0</v>
      </c>
      <c r="I40" s="21">
        <f t="shared" si="0"/>
        <v>36600</v>
      </c>
      <c r="J40" s="22"/>
    </row>
    <row r="41" spans="1:10" ht="18" customHeight="1" x14ac:dyDescent="0.25">
      <c r="A41" s="17"/>
      <c r="B41" s="35" t="s">
        <v>26</v>
      </c>
      <c r="C41" s="23">
        <v>1</v>
      </c>
      <c r="D41" s="24">
        <v>16000</v>
      </c>
      <c r="E41" s="25">
        <v>0</v>
      </c>
      <c r="F41" s="25">
        <v>0</v>
      </c>
      <c r="G41" s="25">
        <v>0</v>
      </c>
      <c r="H41" s="25">
        <v>0</v>
      </c>
      <c r="I41" s="26">
        <f t="shared" si="0"/>
        <v>16000</v>
      </c>
      <c r="J41" s="22"/>
    </row>
    <row r="42" spans="1:10" ht="18" customHeight="1" x14ac:dyDescent="0.25">
      <c r="A42" s="17"/>
      <c r="B42" s="31" t="s">
        <v>27</v>
      </c>
      <c r="C42" s="18">
        <v>4</v>
      </c>
      <c r="D42" s="18">
        <v>47000</v>
      </c>
      <c r="E42" s="20">
        <v>1</v>
      </c>
      <c r="F42" s="20">
        <v>744.91</v>
      </c>
      <c r="G42" s="20">
        <v>0</v>
      </c>
      <c r="H42" s="20">
        <v>0</v>
      </c>
      <c r="I42" s="21">
        <f t="shared" si="0"/>
        <v>47744.91</v>
      </c>
      <c r="J42" s="22"/>
    </row>
    <row r="43" spans="1:10" ht="18" customHeight="1" x14ac:dyDescent="0.25">
      <c r="A43" s="17"/>
      <c r="B43" s="35" t="s">
        <v>28</v>
      </c>
      <c r="C43" s="23">
        <v>14</v>
      </c>
      <c r="D43" s="24">
        <v>424085.38999999996</v>
      </c>
      <c r="E43" s="25">
        <v>1</v>
      </c>
      <c r="F43" s="25">
        <v>35832.83</v>
      </c>
      <c r="G43" s="25">
        <v>0</v>
      </c>
      <c r="H43" s="25">
        <v>0</v>
      </c>
      <c r="I43" s="26">
        <f t="shared" si="0"/>
        <v>459918.22</v>
      </c>
      <c r="J43" s="22"/>
    </row>
    <row r="44" spans="1:10" ht="18" customHeight="1" x14ac:dyDescent="0.25">
      <c r="A44" s="17"/>
      <c r="B44" s="31" t="s">
        <v>29</v>
      </c>
      <c r="C44" s="18">
        <v>18</v>
      </c>
      <c r="D44" s="18">
        <v>586177.16999999993</v>
      </c>
      <c r="E44" s="20">
        <v>1</v>
      </c>
      <c r="F44" s="20">
        <v>59644</v>
      </c>
      <c r="G44" s="20">
        <v>0</v>
      </c>
      <c r="H44" s="20">
        <v>0</v>
      </c>
      <c r="I44" s="21">
        <f t="shared" si="0"/>
        <v>645821.16999999993</v>
      </c>
      <c r="J44" s="22"/>
    </row>
    <row r="45" spans="1:10" ht="18" customHeight="1" x14ac:dyDescent="0.25">
      <c r="A45" s="17"/>
      <c r="B45" s="35" t="s">
        <v>96</v>
      </c>
      <c r="C45" s="23">
        <v>8</v>
      </c>
      <c r="D45" s="24">
        <v>173748</v>
      </c>
      <c r="E45" s="25">
        <v>3</v>
      </c>
      <c r="F45" s="25">
        <v>156840.14000000001</v>
      </c>
      <c r="G45" s="25">
        <v>1</v>
      </c>
      <c r="H45" s="25">
        <v>45000</v>
      </c>
      <c r="I45" s="26">
        <f t="shared" si="0"/>
        <v>375588.14</v>
      </c>
      <c r="J45" s="22"/>
    </row>
    <row r="46" spans="1:10" ht="18" customHeight="1" x14ac:dyDescent="0.25">
      <c r="A46" s="17"/>
      <c r="B46" s="31" t="s">
        <v>31</v>
      </c>
      <c r="C46" s="18">
        <v>1</v>
      </c>
      <c r="D46" s="18">
        <v>27000</v>
      </c>
      <c r="E46" s="20">
        <v>0</v>
      </c>
      <c r="F46" s="20">
        <v>0</v>
      </c>
      <c r="G46" s="20">
        <v>0</v>
      </c>
      <c r="H46" s="20">
        <v>0</v>
      </c>
      <c r="I46" s="21">
        <f t="shared" si="0"/>
        <v>27000</v>
      </c>
      <c r="J46" s="22"/>
    </row>
    <row r="47" spans="1:10" ht="18" customHeight="1" x14ac:dyDescent="0.25">
      <c r="A47" s="17"/>
      <c r="B47" s="35" t="s">
        <v>32</v>
      </c>
      <c r="C47" s="23">
        <v>0</v>
      </c>
      <c r="D47" s="24">
        <v>0</v>
      </c>
      <c r="E47" s="25">
        <v>2</v>
      </c>
      <c r="F47" s="25">
        <v>206236.2</v>
      </c>
      <c r="G47" s="25">
        <v>1</v>
      </c>
      <c r="H47" s="25">
        <v>12000</v>
      </c>
      <c r="I47" s="26">
        <f t="shared" si="0"/>
        <v>218236.2</v>
      </c>
      <c r="J47" s="22"/>
    </row>
    <row r="48" spans="1:10" ht="18" customHeight="1" x14ac:dyDescent="0.25">
      <c r="A48" s="17"/>
      <c r="B48" s="31" t="s">
        <v>33</v>
      </c>
      <c r="C48" s="18">
        <v>2</v>
      </c>
      <c r="D48" s="18">
        <v>24000</v>
      </c>
      <c r="E48" s="20">
        <v>0</v>
      </c>
      <c r="F48" s="20">
        <v>0</v>
      </c>
      <c r="G48" s="20">
        <v>0</v>
      </c>
      <c r="H48" s="20">
        <v>0</v>
      </c>
      <c r="I48" s="21">
        <f t="shared" si="0"/>
        <v>24000</v>
      </c>
      <c r="J48" s="22"/>
    </row>
    <row r="49" spans="1:10" ht="18" customHeight="1" x14ac:dyDescent="0.25">
      <c r="A49" s="17"/>
      <c r="B49" s="35" t="s">
        <v>34</v>
      </c>
      <c r="C49" s="23">
        <v>5</v>
      </c>
      <c r="D49" s="24">
        <v>7699.42</v>
      </c>
      <c r="E49" s="25">
        <v>0</v>
      </c>
      <c r="F49" s="25">
        <v>0</v>
      </c>
      <c r="G49" s="25">
        <v>1</v>
      </c>
      <c r="H49" s="25">
        <v>37440</v>
      </c>
      <c r="I49" s="26">
        <f t="shared" si="0"/>
        <v>45139.42</v>
      </c>
      <c r="J49" s="22"/>
    </row>
    <row r="50" spans="1:10" ht="18" customHeight="1" x14ac:dyDescent="0.25">
      <c r="A50" s="17"/>
      <c r="B50" s="31" t="s">
        <v>35</v>
      </c>
      <c r="C50" s="18">
        <v>4</v>
      </c>
      <c r="D50" s="18">
        <v>66396.7</v>
      </c>
      <c r="E50" s="20">
        <v>0</v>
      </c>
      <c r="F50" s="20">
        <v>0</v>
      </c>
      <c r="G50" s="20">
        <v>0</v>
      </c>
      <c r="H50" s="20">
        <v>0</v>
      </c>
      <c r="I50" s="21">
        <f t="shared" si="0"/>
        <v>66396.7</v>
      </c>
      <c r="J50" s="22"/>
    </row>
    <row r="51" spans="1:10" ht="18" customHeight="1" x14ac:dyDescent="0.25">
      <c r="A51" s="17"/>
      <c r="B51" s="35" t="s">
        <v>36</v>
      </c>
      <c r="C51" s="23">
        <v>6</v>
      </c>
      <c r="D51" s="24">
        <v>149730.58000000002</v>
      </c>
      <c r="E51" s="25">
        <v>0</v>
      </c>
      <c r="F51" s="25">
        <v>0</v>
      </c>
      <c r="G51" s="25">
        <v>0</v>
      </c>
      <c r="H51" s="25">
        <v>0</v>
      </c>
      <c r="I51" s="26">
        <f t="shared" si="0"/>
        <v>149730.58000000002</v>
      </c>
      <c r="J51" s="22"/>
    </row>
    <row r="52" spans="1:10" ht="18" customHeight="1" x14ac:dyDescent="0.25">
      <c r="A52" s="17"/>
      <c r="B52" s="31" t="s">
        <v>37</v>
      </c>
      <c r="C52" s="18">
        <v>2</v>
      </c>
      <c r="D52" s="18">
        <v>13470</v>
      </c>
      <c r="E52" s="20">
        <v>0</v>
      </c>
      <c r="F52" s="20">
        <v>0</v>
      </c>
      <c r="G52" s="20">
        <v>0</v>
      </c>
      <c r="H52" s="20">
        <v>0</v>
      </c>
      <c r="I52" s="21">
        <f t="shared" si="0"/>
        <v>13470</v>
      </c>
      <c r="J52" s="22"/>
    </row>
    <row r="53" spans="1:10" ht="18" customHeight="1" x14ac:dyDescent="0.25">
      <c r="A53" s="17"/>
      <c r="B53" s="35" t="s">
        <v>38</v>
      </c>
      <c r="C53" s="23">
        <v>2</v>
      </c>
      <c r="D53" s="24">
        <v>82000</v>
      </c>
      <c r="E53" s="25">
        <v>0</v>
      </c>
      <c r="F53" s="25">
        <v>0</v>
      </c>
      <c r="G53" s="25">
        <v>0</v>
      </c>
      <c r="H53" s="25">
        <v>0</v>
      </c>
      <c r="I53" s="26">
        <f t="shared" si="0"/>
        <v>82000</v>
      </c>
      <c r="J53" s="22"/>
    </row>
    <row r="54" spans="1:10" ht="18" customHeight="1" x14ac:dyDescent="0.25">
      <c r="A54" s="17"/>
      <c r="B54" s="31" t="s">
        <v>39</v>
      </c>
      <c r="C54" s="18">
        <v>22</v>
      </c>
      <c r="D54" s="18">
        <v>1047428.53</v>
      </c>
      <c r="E54" s="20">
        <v>5</v>
      </c>
      <c r="F54" s="20">
        <v>713989.3600000001</v>
      </c>
      <c r="G54" s="20">
        <v>1</v>
      </c>
      <c r="H54" s="20">
        <v>115000</v>
      </c>
      <c r="I54" s="21">
        <f t="shared" si="0"/>
        <v>1876417.8900000001</v>
      </c>
      <c r="J54" s="22"/>
    </row>
    <row r="55" spans="1:10" ht="18" customHeight="1" x14ac:dyDescent="0.25">
      <c r="A55" s="17"/>
      <c r="B55" s="35" t="s">
        <v>40</v>
      </c>
      <c r="C55" s="23">
        <v>5</v>
      </c>
      <c r="D55" s="24">
        <v>145198.72</v>
      </c>
      <c r="E55" s="25">
        <v>0</v>
      </c>
      <c r="F55" s="25">
        <v>0</v>
      </c>
      <c r="G55" s="25">
        <v>0</v>
      </c>
      <c r="H55" s="25">
        <v>0</v>
      </c>
      <c r="I55" s="26">
        <f t="shared" si="0"/>
        <v>145198.72</v>
      </c>
      <c r="J55" s="22"/>
    </row>
    <row r="56" spans="1:10" ht="18" customHeight="1" x14ac:dyDescent="0.25">
      <c r="A56" s="17"/>
      <c r="B56" s="31" t="s">
        <v>41</v>
      </c>
      <c r="C56" s="18">
        <v>2</v>
      </c>
      <c r="D56" s="18">
        <v>100773</v>
      </c>
      <c r="E56" s="20">
        <v>1</v>
      </c>
      <c r="F56" s="20">
        <v>40000</v>
      </c>
      <c r="G56" s="20">
        <v>0</v>
      </c>
      <c r="H56" s="20">
        <v>0</v>
      </c>
      <c r="I56" s="21">
        <f t="shared" si="0"/>
        <v>140773</v>
      </c>
      <c r="J56" s="22"/>
    </row>
    <row r="57" spans="1:10" ht="18" customHeight="1" x14ac:dyDescent="0.25">
      <c r="A57" s="17"/>
      <c r="B57" s="35" t="s">
        <v>71</v>
      </c>
      <c r="C57" s="23">
        <v>0</v>
      </c>
      <c r="D57" s="24">
        <v>0</v>
      </c>
      <c r="E57" s="25">
        <v>1</v>
      </c>
      <c r="F57" s="25">
        <v>48750</v>
      </c>
      <c r="G57" s="25">
        <v>0</v>
      </c>
      <c r="H57" s="25">
        <v>0</v>
      </c>
      <c r="I57" s="26">
        <f t="shared" si="0"/>
        <v>48750</v>
      </c>
      <c r="J57" s="22"/>
    </row>
    <row r="58" spans="1:10" ht="18" customHeight="1" x14ac:dyDescent="0.25">
      <c r="A58" s="17"/>
      <c r="B58" s="31" t="s">
        <v>42</v>
      </c>
      <c r="C58" s="18">
        <v>0</v>
      </c>
      <c r="D58" s="18">
        <v>0</v>
      </c>
      <c r="E58" s="20">
        <v>1</v>
      </c>
      <c r="F58" s="20">
        <v>25000</v>
      </c>
      <c r="G58" s="20">
        <v>0</v>
      </c>
      <c r="H58" s="20">
        <v>0</v>
      </c>
      <c r="I58" s="21">
        <f t="shared" si="0"/>
        <v>25000</v>
      </c>
      <c r="J58" s="22"/>
    </row>
    <row r="59" spans="1:10" ht="18" customHeight="1" x14ac:dyDescent="0.25">
      <c r="A59" s="17"/>
      <c r="B59" s="35" t="s">
        <v>99</v>
      </c>
      <c r="C59" s="23">
        <v>4</v>
      </c>
      <c r="D59" s="24">
        <v>83062</v>
      </c>
      <c r="E59" s="25">
        <v>2</v>
      </c>
      <c r="F59" s="25">
        <v>40668.93</v>
      </c>
      <c r="G59" s="25">
        <v>0</v>
      </c>
      <c r="H59" s="25">
        <v>0</v>
      </c>
      <c r="I59" s="26">
        <f t="shared" si="0"/>
        <v>123730.93</v>
      </c>
      <c r="J59" s="22"/>
    </row>
    <row r="60" spans="1:10" ht="18" customHeight="1" x14ac:dyDescent="0.25">
      <c r="A60" s="17"/>
      <c r="B60" s="31" t="s">
        <v>44</v>
      </c>
      <c r="C60" s="18">
        <v>8</v>
      </c>
      <c r="D60" s="18">
        <v>217072.34999999998</v>
      </c>
      <c r="E60" s="20">
        <v>1</v>
      </c>
      <c r="F60" s="20">
        <v>41905</v>
      </c>
      <c r="G60" s="20">
        <v>0</v>
      </c>
      <c r="H60" s="20">
        <v>0</v>
      </c>
      <c r="I60" s="21">
        <f t="shared" si="0"/>
        <v>258977.34999999998</v>
      </c>
      <c r="J60" s="22"/>
    </row>
    <row r="61" spans="1:10" ht="18" customHeight="1" x14ac:dyDescent="0.25">
      <c r="A61" s="17"/>
      <c r="B61" s="35" t="s">
        <v>63</v>
      </c>
      <c r="C61" s="23">
        <v>1</v>
      </c>
      <c r="D61" s="24">
        <v>3500</v>
      </c>
      <c r="E61" s="25">
        <v>0</v>
      </c>
      <c r="F61" s="25">
        <v>0</v>
      </c>
      <c r="G61" s="25">
        <v>0</v>
      </c>
      <c r="H61" s="25">
        <v>0</v>
      </c>
      <c r="I61" s="26">
        <f t="shared" si="0"/>
        <v>3500</v>
      </c>
      <c r="J61" s="22"/>
    </row>
    <row r="62" spans="1:10" ht="18" customHeight="1" x14ac:dyDescent="0.25">
      <c r="A62" s="17"/>
      <c r="B62" s="31" t="s">
        <v>64</v>
      </c>
      <c r="C62" s="18">
        <v>1</v>
      </c>
      <c r="D62" s="18">
        <v>24200</v>
      </c>
      <c r="E62" s="20">
        <v>0</v>
      </c>
      <c r="F62" s="20">
        <v>0</v>
      </c>
      <c r="G62" s="20">
        <v>0</v>
      </c>
      <c r="H62" s="20">
        <v>0</v>
      </c>
      <c r="I62" s="21">
        <f t="shared" si="0"/>
        <v>24200</v>
      </c>
      <c r="J62" s="22"/>
    </row>
    <row r="63" spans="1:10" ht="18" customHeight="1" x14ac:dyDescent="0.25">
      <c r="A63" s="17"/>
      <c r="B63" s="35" t="s">
        <v>45</v>
      </c>
      <c r="C63" s="23">
        <v>2</v>
      </c>
      <c r="D63" s="24">
        <v>6320</v>
      </c>
      <c r="E63" s="25">
        <v>4</v>
      </c>
      <c r="F63" s="25">
        <v>1267173.73</v>
      </c>
      <c r="G63" s="25">
        <v>0</v>
      </c>
      <c r="H63" s="25">
        <v>0</v>
      </c>
      <c r="I63" s="26">
        <f t="shared" si="0"/>
        <v>1273493.73</v>
      </c>
      <c r="J63" s="22"/>
    </row>
    <row r="64" spans="1:10" ht="18" customHeight="1" x14ac:dyDescent="0.25">
      <c r="A64" s="17"/>
      <c r="B64" s="31" t="s">
        <v>46</v>
      </c>
      <c r="C64" s="18">
        <v>5</v>
      </c>
      <c r="D64" s="18">
        <v>408191.65</v>
      </c>
      <c r="E64" s="20">
        <v>1</v>
      </c>
      <c r="F64" s="20">
        <v>32233.47</v>
      </c>
      <c r="G64" s="20">
        <v>0</v>
      </c>
      <c r="H64" s="20">
        <v>0</v>
      </c>
      <c r="I64" s="21">
        <f t="shared" si="0"/>
        <v>440425.12</v>
      </c>
      <c r="J64" s="22"/>
    </row>
    <row r="65" spans="1:10" ht="18" customHeight="1" x14ac:dyDescent="0.25">
      <c r="A65" s="17"/>
      <c r="B65" s="35" t="s">
        <v>47</v>
      </c>
      <c r="C65" s="23">
        <v>4</v>
      </c>
      <c r="D65" s="24">
        <v>75461</v>
      </c>
      <c r="E65" s="25">
        <v>3</v>
      </c>
      <c r="F65" s="25">
        <v>1252532</v>
      </c>
      <c r="G65" s="25">
        <v>0</v>
      </c>
      <c r="H65" s="25">
        <v>0</v>
      </c>
      <c r="I65" s="26">
        <f t="shared" si="0"/>
        <v>1327993</v>
      </c>
      <c r="J65" s="22"/>
    </row>
    <row r="66" spans="1:10" ht="18" customHeight="1" x14ac:dyDescent="0.25">
      <c r="A66" s="17"/>
      <c r="B66" s="31" t="s">
        <v>85</v>
      </c>
      <c r="C66" s="18">
        <v>1</v>
      </c>
      <c r="D66" s="18">
        <v>84374</v>
      </c>
      <c r="E66" s="20">
        <v>0</v>
      </c>
      <c r="F66" s="20">
        <v>0</v>
      </c>
      <c r="G66" s="20">
        <v>0</v>
      </c>
      <c r="H66" s="20">
        <v>0</v>
      </c>
      <c r="I66" s="21">
        <f t="shared" si="0"/>
        <v>84374</v>
      </c>
      <c r="J66" s="22"/>
    </row>
    <row r="67" spans="1:10" ht="18" customHeight="1" x14ac:dyDescent="0.25">
      <c r="A67" s="17"/>
      <c r="B67" s="35" t="s">
        <v>48</v>
      </c>
      <c r="C67" s="23">
        <v>1</v>
      </c>
      <c r="D67" s="24">
        <v>15000</v>
      </c>
      <c r="E67" s="25">
        <v>0</v>
      </c>
      <c r="F67" s="25">
        <v>0</v>
      </c>
      <c r="G67" s="25">
        <v>0</v>
      </c>
      <c r="H67" s="25">
        <v>0</v>
      </c>
      <c r="I67" s="26">
        <f t="shared" si="0"/>
        <v>15000</v>
      </c>
      <c r="J67" s="22"/>
    </row>
    <row r="68" spans="1:10" ht="18" customHeight="1" x14ac:dyDescent="0.25">
      <c r="A68" s="17"/>
      <c r="B68" s="31" t="s">
        <v>49</v>
      </c>
      <c r="C68" s="18">
        <v>7</v>
      </c>
      <c r="D68" s="18">
        <v>488038</v>
      </c>
      <c r="E68" s="20">
        <v>1</v>
      </c>
      <c r="F68" s="20">
        <v>633870</v>
      </c>
      <c r="G68" s="20">
        <v>0</v>
      </c>
      <c r="H68" s="20">
        <v>0</v>
      </c>
      <c r="I68" s="21">
        <f t="shared" si="0"/>
        <v>1121908</v>
      </c>
      <c r="J68" s="22"/>
    </row>
    <row r="69" spans="1:10" ht="18" customHeight="1" x14ac:dyDescent="0.25">
      <c r="A69" s="17"/>
      <c r="B69" s="35" t="s">
        <v>72</v>
      </c>
      <c r="C69" s="23">
        <v>2</v>
      </c>
      <c r="D69" s="24">
        <v>51500</v>
      </c>
      <c r="E69" s="25">
        <v>1</v>
      </c>
      <c r="F69" s="25">
        <v>84830</v>
      </c>
      <c r="G69" s="25">
        <v>0</v>
      </c>
      <c r="H69" s="25">
        <v>0</v>
      </c>
      <c r="I69" s="26">
        <f t="shared" si="0"/>
        <v>136330</v>
      </c>
      <c r="J69" s="22"/>
    </row>
    <row r="70" spans="1:10" ht="18" customHeight="1" x14ac:dyDescent="0.25">
      <c r="A70" s="17"/>
      <c r="B70" s="31" t="s">
        <v>50</v>
      </c>
      <c r="C70" s="18">
        <v>1</v>
      </c>
      <c r="D70" s="18">
        <v>2200</v>
      </c>
      <c r="E70" s="20">
        <v>9</v>
      </c>
      <c r="F70" s="20">
        <v>853490.16</v>
      </c>
      <c r="G70" s="20">
        <v>0</v>
      </c>
      <c r="H70" s="20">
        <v>0</v>
      </c>
      <c r="I70" s="21">
        <f t="shared" si="0"/>
        <v>855690.16</v>
      </c>
      <c r="J70" s="22"/>
    </row>
    <row r="71" spans="1:10" ht="18" customHeight="1" x14ac:dyDescent="0.25">
      <c r="A71" s="17"/>
      <c r="B71" s="35" t="s">
        <v>51</v>
      </c>
      <c r="C71" s="23">
        <v>9</v>
      </c>
      <c r="D71" s="24">
        <v>298820</v>
      </c>
      <c r="E71" s="25">
        <v>0</v>
      </c>
      <c r="F71" s="25">
        <v>0</v>
      </c>
      <c r="G71" s="25">
        <v>0</v>
      </c>
      <c r="H71" s="25">
        <v>0</v>
      </c>
      <c r="I71" s="26">
        <f t="shared" ref="I71:I83" si="1">D71+F71+H71</f>
        <v>298820</v>
      </c>
      <c r="J71" s="22"/>
    </row>
    <row r="72" spans="1:10" ht="18" customHeight="1" x14ac:dyDescent="0.25">
      <c r="A72" s="17"/>
      <c r="B72" s="31" t="s">
        <v>52</v>
      </c>
      <c r="C72" s="18">
        <v>4</v>
      </c>
      <c r="D72" s="18">
        <v>363118.63999999996</v>
      </c>
      <c r="E72" s="20">
        <v>2</v>
      </c>
      <c r="F72" s="20">
        <v>195551.09999999998</v>
      </c>
      <c r="G72" s="20">
        <v>0</v>
      </c>
      <c r="H72" s="20">
        <v>0</v>
      </c>
      <c r="I72" s="21">
        <f t="shared" si="1"/>
        <v>558669.74</v>
      </c>
      <c r="J72" s="22"/>
    </row>
    <row r="73" spans="1:10" ht="18" customHeight="1" x14ac:dyDescent="0.25">
      <c r="A73" s="17"/>
      <c r="B73" s="35" t="s">
        <v>53</v>
      </c>
      <c r="C73" s="23">
        <v>4</v>
      </c>
      <c r="D73" s="24">
        <v>72192.149999999994</v>
      </c>
      <c r="E73" s="25">
        <v>1</v>
      </c>
      <c r="F73" s="25">
        <v>498600</v>
      </c>
      <c r="G73" s="25">
        <v>0</v>
      </c>
      <c r="H73" s="25">
        <v>0</v>
      </c>
      <c r="I73" s="26">
        <f t="shared" si="1"/>
        <v>570792.15</v>
      </c>
      <c r="J73" s="22"/>
    </row>
    <row r="74" spans="1:10" ht="18" customHeight="1" x14ac:dyDescent="0.25">
      <c r="A74" s="17"/>
      <c r="B74" s="31" t="s">
        <v>70</v>
      </c>
      <c r="C74" s="18">
        <v>0</v>
      </c>
      <c r="D74" s="18">
        <v>0</v>
      </c>
      <c r="E74" s="20">
        <v>1</v>
      </c>
      <c r="F74" s="20">
        <v>105955.65</v>
      </c>
      <c r="G74" s="20">
        <v>0</v>
      </c>
      <c r="H74" s="20">
        <v>0</v>
      </c>
      <c r="I74" s="21">
        <f t="shared" si="1"/>
        <v>105955.65</v>
      </c>
      <c r="J74" s="22"/>
    </row>
    <row r="75" spans="1:10" ht="18" customHeight="1" x14ac:dyDescent="0.25">
      <c r="A75" s="17"/>
      <c r="B75" s="35" t="s">
        <v>90</v>
      </c>
      <c r="C75" s="23">
        <v>2</v>
      </c>
      <c r="D75" s="24">
        <v>37300</v>
      </c>
      <c r="E75" s="25">
        <v>2</v>
      </c>
      <c r="F75" s="25">
        <v>514644</v>
      </c>
      <c r="G75" s="25">
        <v>0</v>
      </c>
      <c r="H75" s="25">
        <v>0</v>
      </c>
      <c r="I75" s="26">
        <f t="shared" si="1"/>
        <v>551944</v>
      </c>
      <c r="J75" s="22"/>
    </row>
    <row r="76" spans="1:10" ht="18" customHeight="1" x14ac:dyDescent="0.25">
      <c r="A76" s="17"/>
      <c r="B76" s="31" t="s">
        <v>54</v>
      </c>
      <c r="C76" s="18">
        <v>7</v>
      </c>
      <c r="D76" s="18">
        <v>406447</v>
      </c>
      <c r="E76" s="20">
        <v>8</v>
      </c>
      <c r="F76" s="20">
        <v>479558.37</v>
      </c>
      <c r="G76" s="20">
        <v>0</v>
      </c>
      <c r="H76" s="20">
        <v>0</v>
      </c>
      <c r="I76" s="21">
        <f t="shared" si="1"/>
        <v>886005.37</v>
      </c>
      <c r="J76" s="22"/>
    </row>
    <row r="77" spans="1:10" ht="18" customHeight="1" x14ac:dyDescent="0.25">
      <c r="A77" s="17"/>
      <c r="B77" s="35" t="s">
        <v>55</v>
      </c>
      <c r="C77" s="23">
        <v>1</v>
      </c>
      <c r="D77" s="24">
        <v>31600</v>
      </c>
      <c r="E77" s="25">
        <v>0</v>
      </c>
      <c r="F77" s="25">
        <v>0</v>
      </c>
      <c r="G77" s="25">
        <v>0</v>
      </c>
      <c r="H77" s="25">
        <v>0</v>
      </c>
      <c r="I77" s="26">
        <f t="shared" si="1"/>
        <v>31600</v>
      </c>
      <c r="J77" s="22"/>
    </row>
    <row r="78" spans="1:10" ht="18" customHeight="1" x14ac:dyDescent="0.25">
      <c r="A78" s="17"/>
      <c r="B78" s="31" t="s">
        <v>56</v>
      </c>
      <c r="C78" s="18">
        <v>1</v>
      </c>
      <c r="D78" s="18">
        <v>18000</v>
      </c>
      <c r="E78" s="20">
        <v>1</v>
      </c>
      <c r="F78" s="20">
        <v>152787</v>
      </c>
      <c r="G78" s="20">
        <v>0</v>
      </c>
      <c r="H78" s="20">
        <v>0</v>
      </c>
      <c r="I78" s="21">
        <f t="shared" si="1"/>
        <v>170787</v>
      </c>
      <c r="J78" s="22"/>
    </row>
    <row r="79" spans="1:10" ht="18" customHeight="1" x14ac:dyDescent="0.25">
      <c r="A79" s="17"/>
      <c r="B79" s="35" t="s">
        <v>57</v>
      </c>
      <c r="C79" s="23">
        <v>4</v>
      </c>
      <c r="D79" s="24">
        <v>55210</v>
      </c>
      <c r="E79" s="25">
        <v>0</v>
      </c>
      <c r="F79" s="25">
        <v>0</v>
      </c>
      <c r="G79" s="25">
        <v>0</v>
      </c>
      <c r="H79" s="25">
        <v>0</v>
      </c>
      <c r="I79" s="26">
        <f t="shared" si="1"/>
        <v>55210</v>
      </c>
      <c r="J79" s="22"/>
    </row>
    <row r="80" spans="1:10" ht="18" customHeight="1" x14ac:dyDescent="0.25">
      <c r="A80" s="17"/>
      <c r="B80" s="31" t="s">
        <v>58</v>
      </c>
      <c r="C80" s="18">
        <v>0</v>
      </c>
      <c r="D80" s="18">
        <v>0</v>
      </c>
      <c r="E80" s="20">
        <v>1</v>
      </c>
      <c r="F80" s="20">
        <v>33700</v>
      </c>
      <c r="G80" s="20">
        <v>1</v>
      </c>
      <c r="H80" s="20">
        <v>104519.29</v>
      </c>
      <c r="I80" s="21">
        <f t="shared" si="1"/>
        <v>138219.28999999998</v>
      </c>
      <c r="J80" s="22"/>
    </row>
    <row r="81" spans="1:10" ht="18" customHeight="1" x14ac:dyDescent="0.25">
      <c r="A81" s="17"/>
      <c r="B81" s="35" t="s">
        <v>59</v>
      </c>
      <c r="C81" s="23">
        <v>3</v>
      </c>
      <c r="D81" s="24">
        <v>181893.8</v>
      </c>
      <c r="E81" s="25">
        <v>0</v>
      </c>
      <c r="F81" s="25">
        <v>0</v>
      </c>
      <c r="G81" s="25">
        <v>0</v>
      </c>
      <c r="H81" s="25">
        <v>0</v>
      </c>
      <c r="I81" s="26">
        <f t="shared" si="1"/>
        <v>181893.8</v>
      </c>
      <c r="J81" s="22"/>
    </row>
    <row r="82" spans="1:10" ht="18" customHeight="1" x14ac:dyDescent="0.25">
      <c r="A82" s="17"/>
      <c r="B82" s="31" t="s">
        <v>65</v>
      </c>
      <c r="C82" s="18">
        <v>5</v>
      </c>
      <c r="D82" s="18">
        <v>85809.920000000013</v>
      </c>
      <c r="E82" s="20">
        <v>1</v>
      </c>
      <c r="F82" s="20">
        <v>55750</v>
      </c>
      <c r="G82" s="20">
        <v>0</v>
      </c>
      <c r="H82" s="20">
        <v>0</v>
      </c>
      <c r="I82" s="21">
        <f t="shared" si="1"/>
        <v>141559.92000000001</v>
      </c>
      <c r="J82" s="22"/>
    </row>
    <row r="83" spans="1:10" ht="18" customHeight="1" x14ac:dyDescent="0.25">
      <c r="A83" s="17"/>
      <c r="B83" s="35" t="s">
        <v>66</v>
      </c>
      <c r="C83" s="23">
        <v>3</v>
      </c>
      <c r="D83" s="24">
        <v>193266.36</v>
      </c>
      <c r="E83" s="25">
        <v>0</v>
      </c>
      <c r="F83" s="25">
        <v>0</v>
      </c>
      <c r="G83" s="25">
        <v>0</v>
      </c>
      <c r="H83" s="25">
        <v>0</v>
      </c>
      <c r="I83" s="26">
        <f t="shared" si="1"/>
        <v>193266.36</v>
      </c>
      <c r="J83" s="22"/>
    </row>
    <row r="84" spans="1:10" ht="18" customHeight="1" x14ac:dyDescent="0.25">
      <c r="A84" s="17"/>
      <c r="B84" s="34" t="s">
        <v>6</v>
      </c>
      <c r="C84" s="30">
        <f t="shared" ref="C84:I84" si="2">SUM(C7:C83)</f>
        <v>360</v>
      </c>
      <c r="D84" s="30">
        <f t="shared" si="2"/>
        <v>14330333.200000001</v>
      </c>
      <c r="E84" s="30">
        <f t="shared" si="2"/>
        <v>103</v>
      </c>
      <c r="F84" s="30">
        <f t="shared" si="2"/>
        <v>13068998.319999998</v>
      </c>
      <c r="G84" s="30">
        <f t="shared" si="2"/>
        <v>10</v>
      </c>
      <c r="H84" s="30">
        <f t="shared" si="2"/>
        <v>536062.36</v>
      </c>
      <c r="I84" s="37">
        <f t="shared" si="2"/>
        <v>27935393.880000003</v>
      </c>
      <c r="J84" s="22"/>
    </row>
    <row r="85" spans="1:10" ht="3.75" customHeight="1" x14ac:dyDescent="0.2">
      <c r="A85" s="27"/>
      <c r="B85" s="28"/>
      <c r="C85" s="28"/>
      <c r="D85" s="28"/>
      <c r="E85" s="28"/>
      <c r="F85" s="28"/>
      <c r="G85" s="28"/>
      <c r="H85" s="28"/>
      <c r="I85" s="28"/>
      <c r="J85" s="29"/>
    </row>
    <row r="86" spans="1:10" ht="24.75" customHeight="1" x14ac:dyDescent="0.2"/>
    <row r="87" spans="1:10" ht="24.75" customHeight="1" x14ac:dyDescent="0.2"/>
    <row r="89" spans="1:10" x14ac:dyDescent="0.2">
      <c r="J89" s="8"/>
    </row>
    <row r="91" spans="1:10" x14ac:dyDescent="0.2">
      <c r="D91" s="38"/>
    </row>
  </sheetData>
  <mergeCells count="5">
    <mergeCell ref="I5:I6"/>
    <mergeCell ref="E5:F5"/>
    <mergeCell ref="G5:H5"/>
    <mergeCell ref="B5:B6"/>
    <mergeCell ref="C5:D5"/>
  </mergeCells>
  <phoneticPr fontId="0" type="noConversion"/>
  <pageMargins left="0.74803149606299213" right="0.74803149606299213" top="0.59055118110236227" bottom="0.47244094488188981" header="0.51181102362204722" footer="0.51181102362204722"/>
  <pageSetup paperSize="9" scale="7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4" workbookViewId="0">
      <selection activeCell="A2" sqref="A2:G78"/>
    </sheetView>
  </sheetViews>
  <sheetFormatPr baseColWidth="10" defaultColWidth="9.140625" defaultRowHeight="12.75" x14ac:dyDescent="0.2"/>
  <cols>
    <col min="1" max="1" width="41.140625" customWidth="1"/>
    <col min="2" max="2" width="23" customWidth="1"/>
    <col min="3" max="3" width="26.7109375" customWidth="1"/>
    <col min="4" max="4" width="18.7109375" customWidth="1"/>
    <col min="5" max="5" width="18" customWidth="1"/>
    <col min="6" max="6" width="18.140625" customWidth="1"/>
  </cols>
  <sheetData>
    <row r="1" spans="1:8" ht="15" x14ac:dyDescent="0.25">
      <c r="A1" s="40" t="s">
        <v>73</v>
      </c>
      <c r="B1" s="40" t="s">
        <v>74</v>
      </c>
      <c r="C1" s="40" t="s">
        <v>75</v>
      </c>
      <c r="D1" s="40" t="s">
        <v>76</v>
      </c>
      <c r="E1" s="40" t="s">
        <v>77</v>
      </c>
      <c r="F1" s="40" t="s">
        <v>78</v>
      </c>
      <c r="G1" s="40" t="s">
        <v>79</v>
      </c>
    </row>
    <row r="2" spans="1:8" ht="15" x14ac:dyDescent="0.25">
      <c r="A2" s="41" t="s">
        <v>67</v>
      </c>
      <c r="B2" s="42">
        <v>11</v>
      </c>
      <c r="C2" s="42">
        <v>1636188.1100000003</v>
      </c>
      <c r="D2" s="43"/>
      <c r="E2" s="43"/>
      <c r="F2" s="43"/>
      <c r="G2" s="43"/>
      <c r="H2">
        <f>C2+E2+G2</f>
        <v>1636188.1100000003</v>
      </c>
    </row>
    <row r="3" spans="1:8" ht="30" x14ac:dyDescent="0.25">
      <c r="A3" s="41" t="s">
        <v>86</v>
      </c>
      <c r="B3" s="42">
        <v>2</v>
      </c>
      <c r="C3" s="42">
        <v>20200</v>
      </c>
      <c r="D3" s="43"/>
      <c r="E3" s="43"/>
      <c r="F3" s="43"/>
      <c r="G3" s="43"/>
      <c r="H3">
        <f t="shared" ref="H3:H61" si="0">C3+E3+G3</f>
        <v>20200</v>
      </c>
    </row>
    <row r="4" spans="1:8" ht="30" x14ac:dyDescent="0.25">
      <c r="A4" s="41" t="s">
        <v>80</v>
      </c>
      <c r="B4" s="42">
        <v>3</v>
      </c>
      <c r="C4" s="42">
        <v>138900</v>
      </c>
      <c r="D4" s="43"/>
      <c r="E4" s="43"/>
      <c r="F4" s="42">
        <v>2</v>
      </c>
      <c r="G4" s="42">
        <v>174136</v>
      </c>
      <c r="H4">
        <f t="shared" si="0"/>
        <v>313036</v>
      </c>
    </row>
    <row r="5" spans="1:8" ht="15" x14ac:dyDescent="0.25">
      <c r="A5" s="41" t="s">
        <v>81</v>
      </c>
      <c r="B5" s="42">
        <v>1</v>
      </c>
      <c r="C5" s="42">
        <v>20500</v>
      </c>
      <c r="D5" s="43"/>
      <c r="E5" s="43"/>
      <c r="F5" s="43"/>
      <c r="G5" s="43"/>
      <c r="H5">
        <f t="shared" si="0"/>
        <v>20500</v>
      </c>
    </row>
    <row r="6" spans="1:8" ht="15" x14ac:dyDescent="0.25">
      <c r="A6" s="41" t="s">
        <v>82</v>
      </c>
      <c r="B6" s="42">
        <v>1</v>
      </c>
      <c r="C6" s="42">
        <v>35000</v>
      </c>
      <c r="D6" s="43"/>
      <c r="E6" s="43"/>
      <c r="F6" s="43"/>
      <c r="G6" s="43"/>
      <c r="H6">
        <f t="shared" si="0"/>
        <v>35000</v>
      </c>
    </row>
    <row r="7" spans="1:8" ht="15" x14ac:dyDescent="0.25">
      <c r="A7" s="41" t="s">
        <v>83</v>
      </c>
      <c r="B7" s="43"/>
      <c r="C7" s="43"/>
      <c r="D7" s="42">
        <v>1</v>
      </c>
      <c r="E7" s="42">
        <v>160520.5</v>
      </c>
      <c r="F7" s="43"/>
      <c r="G7" s="43"/>
      <c r="H7">
        <f t="shared" si="0"/>
        <v>160520.5</v>
      </c>
    </row>
    <row r="8" spans="1:8" ht="15" x14ac:dyDescent="0.25">
      <c r="A8" s="41" t="s">
        <v>7</v>
      </c>
      <c r="B8" s="42">
        <v>2</v>
      </c>
      <c r="C8" s="42">
        <v>76954.03</v>
      </c>
      <c r="D8" s="43"/>
      <c r="E8" s="43"/>
      <c r="F8" s="43"/>
      <c r="G8" s="43"/>
      <c r="H8">
        <f t="shared" si="0"/>
        <v>76954.03</v>
      </c>
    </row>
    <row r="9" spans="1:8" ht="15" x14ac:dyDescent="0.25">
      <c r="A9" s="41" t="s">
        <v>87</v>
      </c>
      <c r="B9" s="42">
        <v>1</v>
      </c>
      <c r="C9" s="42">
        <v>19803</v>
      </c>
      <c r="D9" s="42">
        <v>1</v>
      </c>
      <c r="E9" s="42">
        <v>148195</v>
      </c>
      <c r="F9" s="43"/>
      <c r="G9" s="43"/>
      <c r="H9">
        <f t="shared" si="0"/>
        <v>167998</v>
      </c>
    </row>
    <row r="10" spans="1:8" ht="15" x14ac:dyDescent="0.25">
      <c r="A10" s="41" t="s">
        <v>8</v>
      </c>
      <c r="B10" s="42">
        <v>1</v>
      </c>
      <c r="C10" s="42">
        <v>30268</v>
      </c>
      <c r="D10" s="43"/>
      <c r="E10" s="43"/>
      <c r="F10" s="43"/>
      <c r="G10" s="43"/>
      <c r="H10">
        <f t="shared" si="0"/>
        <v>30268</v>
      </c>
    </row>
    <row r="11" spans="1:8" ht="15" x14ac:dyDescent="0.25">
      <c r="A11" s="41" t="s">
        <v>60</v>
      </c>
      <c r="B11" s="42">
        <v>2</v>
      </c>
      <c r="C11" s="42">
        <v>12625</v>
      </c>
      <c r="D11" s="42">
        <v>3</v>
      </c>
      <c r="E11" s="42">
        <v>128711</v>
      </c>
      <c r="F11" s="43"/>
      <c r="G11" s="43"/>
      <c r="H11">
        <f t="shared" si="0"/>
        <v>141336</v>
      </c>
    </row>
    <row r="12" spans="1:8" ht="15" x14ac:dyDescent="0.25">
      <c r="A12" s="41" t="s">
        <v>84</v>
      </c>
      <c r="B12" s="42">
        <v>1</v>
      </c>
      <c r="C12" s="42">
        <v>25388.76</v>
      </c>
      <c r="D12" s="43"/>
      <c r="E12" s="43"/>
      <c r="F12" s="43"/>
      <c r="G12" s="43"/>
      <c r="H12">
        <f t="shared" si="0"/>
        <v>25388.76</v>
      </c>
    </row>
    <row r="13" spans="1:8" ht="15" x14ac:dyDescent="0.25">
      <c r="A13" s="41" t="s">
        <v>61</v>
      </c>
      <c r="B13" s="42">
        <v>1</v>
      </c>
      <c r="C13" s="42">
        <v>6015</v>
      </c>
      <c r="D13" s="43"/>
      <c r="E13" s="43"/>
      <c r="F13" s="43"/>
      <c r="G13" s="43"/>
      <c r="H13">
        <f t="shared" si="0"/>
        <v>6015</v>
      </c>
    </row>
    <row r="14" spans="1:8" ht="15" x14ac:dyDescent="0.25">
      <c r="A14" s="41" t="s">
        <v>88</v>
      </c>
      <c r="B14" s="42">
        <v>2</v>
      </c>
      <c r="C14" s="42">
        <v>8012</v>
      </c>
      <c r="D14" s="43"/>
      <c r="E14" s="43"/>
      <c r="F14" s="43"/>
      <c r="G14" s="43"/>
      <c r="H14">
        <f t="shared" si="0"/>
        <v>8012</v>
      </c>
    </row>
    <row r="15" spans="1:8" ht="15" x14ac:dyDescent="0.25">
      <c r="A15" s="41" t="s">
        <v>9</v>
      </c>
      <c r="B15" s="42">
        <v>3</v>
      </c>
      <c r="C15" s="42">
        <v>19250.5</v>
      </c>
      <c r="D15" s="43"/>
      <c r="E15" s="43"/>
      <c r="F15" s="42">
        <v>1</v>
      </c>
      <c r="G15" s="42">
        <v>4438</v>
      </c>
      <c r="H15">
        <f t="shared" si="0"/>
        <v>23688.5</v>
      </c>
    </row>
    <row r="16" spans="1:8" ht="15" x14ac:dyDescent="0.25">
      <c r="A16" s="41" t="s">
        <v>89</v>
      </c>
      <c r="B16" s="42">
        <v>1</v>
      </c>
      <c r="C16" s="42">
        <v>6900</v>
      </c>
      <c r="D16" s="43"/>
      <c r="E16" s="43"/>
      <c r="F16" s="43"/>
      <c r="G16" s="43"/>
      <c r="H16">
        <f t="shared" si="0"/>
        <v>6900</v>
      </c>
    </row>
    <row r="17" spans="1:8" ht="15" x14ac:dyDescent="0.25">
      <c r="A17" s="41" t="s">
        <v>10</v>
      </c>
      <c r="B17" s="42">
        <v>17</v>
      </c>
      <c r="C17" s="42">
        <v>690228.51</v>
      </c>
      <c r="D17" s="42">
        <v>4</v>
      </c>
      <c r="E17" s="42">
        <v>170050</v>
      </c>
      <c r="F17" s="43"/>
      <c r="G17" s="43"/>
      <c r="H17">
        <f t="shared" si="0"/>
        <v>860278.51</v>
      </c>
    </row>
    <row r="18" spans="1:8" ht="15" x14ac:dyDescent="0.25">
      <c r="A18" s="41" t="s">
        <v>62</v>
      </c>
      <c r="B18" s="42">
        <v>2</v>
      </c>
      <c r="C18" s="42">
        <v>68000</v>
      </c>
      <c r="D18" s="43"/>
      <c r="E18" s="43"/>
      <c r="F18" s="43"/>
      <c r="G18" s="43"/>
      <c r="H18">
        <f t="shared" si="0"/>
        <v>68000</v>
      </c>
    </row>
    <row r="19" spans="1:8" ht="15" x14ac:dyDescent="0.25">
      <c r="A19" s="41" t="s">
        <v>68</v>
      </c>
      <c r="B19" s="42">
        <v>3</v>
      </c>
      <c r="C19" s="42">
        <v>61575.18</v>
      </c>
      <c r="D19" s="42">
        <v>3</v>
      </c>
      <c r="E19" s="42">
        <v>544529.91</v>
      </c>
      <c r="F19" s="42">
        <v>1</v>
      </c>
      <c r="G19" s="42">
        <v>26993.07</v>
      </c>
      <c r="H19">
        <f t="shared" si="0"/>
        <v>633098.16</v>
      </c>
    </row>
    <row r="20" spans="1:8" ht="15" x14ac:dyDescent="0.25">
      <c r="A20" s="41" t="s">
        <v>11</v>
      </c>
      <c r="B20" s="42">
        <v>1</v>
      </c>
      <c r="C20" s="42">
        <v>61983.47</v>
      </c>
      <c r="D20" s="43"/>
      <c r="E20" s="43"/>
      <c r="F20" s="43"/>
      <c r="G20" s="43"/>
      <c r="H20">
        <f t="shared" si="0"/>
        <v>61983.47</v>
      </c>
    </row>
    <row r="21" spans="1:8" ht="15" x14ac:dyDescent="0.25">
      <c r="A21" s="41" t="s">
        <v>12</v>
      </c>
      <c r="B21" s="42">
        <v>22</v>
      </c>
      <c r="C21" s="42">
        <v>2252793.88</v>
      </c>
      <c r="D21" s="42">
        <v>8</v>
      </c>
      <c r="E21" s="42">
        <v>1211236</v>
      </c>
      <c r="F21" s="43"/>
      <c r="G21" s="43"/>
      <c r="H21">
        <f t="shared" si="0"/>
        <v>3464029.88</v>
      </c>
    </row>
    <row r="22" spans="1:8" ht="15" x14ac:dyDescent="0.25">
      <c r="A22" s="41" t="s">
        <v>13</v>
      </c>
      <c r="B22" s="42">
        <v>12</v>
      </c>
      <c r="C22" s="42">
        <v>277572</v>
      </c>
      <c r="D22" s="43"/>
      <c r="E22" s="43"/>
      <c r="F22" s="43"/>
      <c r="G22" s="43"/>
      <c r="H22">
        <f t="shared" si="0"/>
        <v>277572</v>
      </c>
    </row>
    <row r="23" spans="1:8" ht="15" x14ac:dyDescent="0.25">
      <c r="A23" s="41" t="s">
        <v>14</v>
      </c>
      <c r="B23" s="42">
        <v>8</v>
      </c>
      <c r="C23" s="42">
        <v>160524.26</v>
      </c>
      <c r="D23" s="43"/>
      <c r="E23" s="43"/>
      <c r="F23" s="43"/>
      <c r="G23" s="43"/>
      <c r="H23">
        <f t="shared" si="0"/>
        <v>160524.26</v>
      </c>
    </row>
    <row r="24" spans="1:8" ht="15" x14ac:dyDescent="0.25">
      <c r="A24" s="41" t="s">
        <v>15</v>
      </c>
      <c r="B24" s="42">
        <v>6</v>
      </c>
      <c r="C24" s="42">
        <v>229246.77000000002</v>
      </c>
      <c r="D24" s="42">
        <v>1</v>
      </c>
      <c r="E24" s="42">
        <v>738.37</v>
      </c>
      <c r="F24" s="43"/>
      <c r="G24" s="43"/>
      <c r="H24">
        <f t="shared" si="0"/>
        <v>229985.14</v>
      </c>
    </row>
    <row r="25" spans="1:8" ht="15" x14ac:dyDescent="0.25">
      <c r="A25" s="41" t="s">
        <v>16</v>
      </c>
      <c r="B25" s="42">
        <v>8</v>
      </c>
      <c r="C25" s="42">
        <v>383650</v>
      </c>
      <c r="D25" s="42">
        <v>1</v>
      </c>
      <c r="E25" s="42">
        <v>90200</v>
      </c>
      <c r="F25" s="43"/>
      <c r="G25" s="43"/>
      <c r="H25">
        <f t="shared" si="0"/>
        <v>473850</v>
      </c>
    </row>
    <row r="26" spans="1:8" ht="15" x14ac:dyDescent="0.25">
      <c r="A26" s="41" t="s">
        <v>17</v>
      </c>
      <c r="B26" s="42">
        <v>8</v>
      </c>
      <c r="C26" s="42">
        <v>140427</v>
      </c>
      <c r="D26" s="42">
        <v>1</v>
      </c>
      <c r="E26" s="42">
        <v>10000</v>
      </c>
      <c r="F26" s="43"/>
      <c r="G26" s="43"/>
      <c r="H26">
        <f t="shared" si="0"/>
        <v>150427</v>
      </c>
    </row>
    <row r="27" spans="1:8" ht="15" x14ac:dyDescent="0.25">
      <c r="A27" s="41" t="s">
        <v>18</v>
      </c>
      <c r="B27" s="42">
        <v>10</v>
      </c>
      <c r="C27" s="42">
        <v>335481</v>
      </c>
      <c r="D27" s="42">
        <v>1</v>
      </c>
      <c r="E27" s="42">
        <v>312864</v>
      </c>
      <c r="F27" s="43"/>
      <c r="G27" s="43"/>
      <c r="H27">
        <f t="shared" si="0"/>
        <v>648345</v>
      </c>
    </row>
    <row r="28" spans="1:8" ht="15" x14ac:dyDescent="0.25">
      <c r="A28" s="41" t="s">
        <v>19</v>
      </c>
      <c r="B28" s="42">
        <v>4</v>
      </c>
      <c r="C28" s="42">
        <v>50700</v>
      </c>
      <c r="D28" s="42">
        <v>4</v>
      </c>
      <c r="E28" s="42">
        <v>73753</v>
      </c>
      <c r="F28" s="43"/>
      <c r="G28" s="43"/>
      <c r="H28">
        <f t="shared" si="0"/>
        <v>124453</v>
      </c>
    </row>
    <row r="29" spans="1:8" ht="15" x14ac:dyDescent="0.25">
      <c r="A29" s="41" t="s">
        <v>20</v>
      </c>
      <c r="B29" s="42">
        <v>11</v>
      </c>
      <c r="C29" s="42">
        <v>344178</v>
      </c>
      <c r="D29" s="42">
        <v>12</v>
      </c>
      <c r="E29" s="42">
        <v>1108397.48</v>
      </c>
      <c r="F29" s="43"/>
      <c r="G29" s="43"/>
      <c r="H29">
        <f t="shared" si="0"/>
        <v>1452575.48</v>
      </c>
    </row>
    <row r="30" spans="1:8" ht="15" x14ac:dyDescent="0.25">
      <c r="A30" s="41" t="s">
        <v>21</v>
      </c>
      <c r="B30" s="42">
        <v>4</v>
      </c>
      <c r="C30" s="42">
        <v>73672.87</v>
      </c>
      <c r="D30" s="42">
        <v>3</v>
      </c>
      <c r="E30" s="42">
        <v>510138.01</v>
      </c>
      <c r="F30" s="43"/>
      <c r="G30" s="43"/>
      <c r="H30">
        <f t="shared" si="0"/>
        <v>583810.88</v>
      </c>
    </row>
    <row r="31" spans="1:8" ht="15" x14ac:dyDescent="0.25">
      <c r="A31" s="41" t="s">
        <v>22</v>
      </c>
      <c r="B31" s="42">
        <v>1</v>
      </c>
      <c r="C31" s="42">
        <v>36000</v>
      </c>
      <c r="D31" s="42">
        <v>1</v>
      </c>
      <c r="E31" s="42">
        <v>63000</v>
      </c>
      <c r="F31" s="43"/>
      <c r="G31" s="43"/>
      <c r="H31">
        <f t="shared" si="0"/>
        <v>99000</v>
      </c>
    </row>
    <row r="32" spans="1:8" ht="15" x14ac:dyDescent="0.25">
      <c r="A32" s="41" t="s">
        <v>23</v>
      </c>
      <c r="B32" s="42">
        <v>12</v>
      </c>
      <c r="C32" s="42">
        <v>518571.58999999997</v>
      </c>
      <c r="D32" s="42">
        <v>4</v>
      </c>
      <c r="E32" s="42">
        <v>1006378.2</v>
      </c>
      <c r="F32" s="43"/>
      <c r="G32" s="43"/>
      <c r="H32">
        <f t="shared" si="0"/>
        <v>1524949.79</v>
      </c>
    </row>
    <row r="33" spans="1:8" ht="15" x14ac:dyDescent="0.25">
      <c r="A33" s="41" t="s">
        <v>24</v>
      </c>
      <c r="B33" s="42">
        <v>3</v>
      </c>
      <c r="C33" s="42">
        <v>25409</v>
      </c>
      <c r="D33" s="43"/>
      <c r="E33" s="43"/>
      <c r="F33" s="42">
        <v>1</v>
      </c>
      <c r="G33" s="42">
        <v>16536</v>
      </c>
      <c r="H33">
        <f t="shared" si="0"/>
        <v>41945</v>
      </c>
    </row>
    <row r="34" spans="1:8" ht="15" x14ac:dyDescent="0.25">
      <c r="A34" s="41" t="s">
        <v>25</v>
      </c>
      <c r="B34" s="42">
        <v>18</v>
      </c>
      <c r="C34" s="42">
        <v>414430.89</v>
      </c>
      <c r="D34" s="43"/>
      <c r="E34" s="43"/>
      <c r="F34" s="43"/>
      <c r="G34" s="43"/>
      <c r="H34">
        <f t="shared" si="0"/>
        <v>414430.89</v>
      </c>
    </row>
    <row r="35" spans="1:8" ht="15" x14ac:dyDescent="0.25">
      <c r="A35" s="41" t="s">
        <v>69</v>
      </c>
      <c r="B35" s="42">
        <v>2</v>
      </c>
      <c r="C35" s="42">
        <v>36600</v>
      </c>
      <c r="D35" s="43"/>
      <c r="E35" s="43"/>
      <c r="F35" s="43"/>
      <c r="G35" s="43"/>
      <c r="H35">
        <f t="shared" si="0"/>
        <v>36600</v>
      </c>
    </row>
    <row r="36" spans="1:8" ht="15" x14ac:dyDescent="0.25">
      <c r="A36" s="41" t="s">
        <v>26</v>
      </c>
      <c r="B36" s="42">
        <v>1</v>
      </c>
      <c r="C36" s="42">
        <v>16000</v>
      </c>
      <c r="D36" s="43"/>
      <c r="E36" s="43"/>
      <c r="F36" s="43"/>
      <c r="G36" s="43"/>
      <c r="H36">
        <f t="shared" si="0"/>
        <v>16000</v>
      </c>
    </row>
    <row r="37" spans="1:8" ht="15" x14ac:dyDescent="0.25">
      <c r="A37" s="41" t="s">
        <v>27</v>
      </c>
      <c r="B37" s="42">
        <v>4</v>
      </c>
      <c r="C37" s="42">
        <v>47000</v>
      </c>
      <c r="D37" s="42">
        <v>1</v>
      </c>
      <c r="E37" s="42">
        <v>744.91</v>
      </c>
      <c r="F37" s="43"/>
      <c r="G37" s="43"/>
      <c r="H37">
        <f t="shared" si="0"/>
        <v>47744.91</v>
      </c>
    </row>
    <row r="38" spans="1:8" ht="15" x14ac:dyDescent="0.25">
      <c r="A38" s="41" t="s">
        <v>28</v>
      </c>
      <c r="B38" s="42">
        <v>14</v>
      </c>
      <c r="C38" s="42">
        <v>424085.38999999996</v>
      </c>
      <c r="D38" s="42">
        <v>1</v>
      </c>
      <c r="E38" s="42">
        <v>35832.83</v>
      </c>
      <c r="F38" s="43"/>
      <c r="G38" s="43"/>
      <c r="H38">
        <f t="shared" si="0"/>
        <v>459918.22</v>
      </c>
    </row>
    <row r="39" spans="1:8" ht="15" x14ac:dyDescent="0.25">
      <c r="A39" s="41" t="s">
        <v>29</v>
      </c>
      <c r="B39" s="42">
        <v>18</v>
      </c>
      <c r="C39" s="42">
        <v>586177.16999999993</v>
      </c>
      <c r="D39" s="42">
        <v>1</v>
      </c>
      <c r="E39" s="42">
        <v>59644</v>
      </c>
      <c r="F39" s="43"/>
      <c r="G39" s="43"/>
      <c r="H39">
        <f t="shared" si="0"/>
        <v>645821.16999999993</v>
      </c>
    </row>
    <row r="40" spans="1:8" ht="15" x14ac:dyDescent="0.25">
      <c r="A40" s="41" t="s">
        <v>30</v>
      </c>
      <c r="B40" s="42">
        <v>8</v>
      </c>
      <c r="C40" s="42">
        <v>173748</v>
      </c>
      <c r="D40" s="42">
        <v>3</v>
      </c>
      <c r="E40" s="42">
        <v>156840.14000000001</v>
      </c>
      <c r="F40" s="42">
        <v>1</v>
      </c>
      <c r="G40" s="42">
        <v>45000</v>
      </c>
      <c r="H40">
        <f t="shared" si="0"/>
        <v>375588.14</v>
      </c>
    </row>
    <row r="41" spans="1:8" ht="15" x14ac:dyDescent="0.25">
      <c r="A41" s="41" t="s">
        <v>31</v>
      </c>
      <c r="B41" s="42">
        <v>1</v>
      </c>
      <c r="C41" s="42">
        <v>27000</v>
      </c>
      <c r="D41" s="43"/>
      <c r="E41" s="43"/>
      <c r="F41" s="43"/>
      <c r="G41" s="43"/>
      <c r="H41">
        <f t="shared" si="0"/>
        <v>27000</v>
      </c>
    </row>
    <row r="42" spans="1:8" ht="15" x14ac:dyDescent="0.25">
      <c r="A42" s="41" t="s">
        <v>32</v>
      </c>
      <c r="B42" s="43"/>
      <c r="C42" s="43"/>
      <c r="D42" s="42">
        <v>2</v>
      </c>
      <c r="E42" s="42">
        <v>206236.2</v>
      </c>
      <c r="F42" s="42">
        <v>1</v>
      </c>
      <c r="G42" s="42">
        <v>12000</v>
      </c>
      <c r="H42">
        <f t="shared" si="0"/>
        <v>218236.2</v>
      </c>
    </row>
    <row r="43" spans="1:8" ht="15" x14ac:dyDescent="0.25">
      <c r="A43" s="41" t="s">
        <v>33</v>
      </c>
      <c r="B43" s="42">
        <v>2</v>
      </c>
      <c r="C43" s="42">
        <v>24000</v>
      </c>
      <c r="D43" s="43"/>
      <c r="E43" s="43"/>
      <c r="F43" s="43"/>
      <c r="G43" s="43"/>
      <c r="H43">
        <f t="shared" si="0"/>
        <v>24000</v>
      </c>
    </row>
    <row r="44" spans="1:8" ht="15" x14ac:dyDescent="0.25">
      <c r="A44" s="41" t="s">
        <v>34</v>
      </c>
      <c r="B44" s="42">
        <v>5</v>
      </c>
      <c r="C44" s="42">
        <v>7699.42</v>
      </c>
      <c r="D44" s="43"/>
      <c r="E44" s="43"/>
      <c r="F44" s="42">
        <v>1</v>
      </c>
      <c r="G44" s="42">
        <v>37440</v>
      </c>
      <c r="H44">
        <f t="shared" si="0"/>
        <v>45139.42</v>
      </c>
    </row>
    <row r="45" spans="1:8" ht="15" x14ac:dyDescent="0.25">
      <c r="A45" s="41" t="s">
        <v>35</v>
      </c>
      <c r="B45" s="42">
        <v>4</v>
      </c>
      <c r="C45" s="42">
        <v>66396.7</v>
      </c>
      <c r="D45" s="43"/>
      <c r="E45" s="43"/>
      <c r="F45" s="43"/>
      <c r="G45" s="43"/>
      <c r="H45">
        <f t="shared" si="0"/>
        <v>66396.7</v>
      </c>
    </row>
    <row r="46" spans="1:8" ht="15" x14ac:dyDescent="0.25">
      <c r="A46" s="41" t="s">
        <v>36</v>
      </c>
      <c r="B46" s="42">
        <v>6</v>
      </c>
      <c r="C46" s="42">
        <v>149730.58000000002</v>
      </c>
      <c r="D46" s="43"/>
      <c r="E46" s="43"/>
      <c r="F46" s="43"/>
      <c r="G46" s="43"/>
      <c r="H46">
        <f t="shared" si="0"/>
        <v>149730.58000000002</v>
      </c>
    </row>
    <row r="47" spans="1:8" ht="15" x14ac:dyDescent="0.25">
      <c r="A47" s="41" t="s">
        <v>37</v>
      </c>
      <c r="B47" s="42">
        <v>2</v>
      </c>
      <c r="C47" s="42">
        <v>13470</v>
      </c>
      <c r="D47" s="43"/>
      <c r="E47" s="43"/>
      <c r="F47" s="43"/>
      <c r="G47" s="43"/>
      <c r="H47">
        <f t="shared" si="0"/>
        <v>13470</v>
      </c>
    </row>
    <row r="48" spans="1:8" ht="15" x14ac:dyDescent="0.25">
      <c r="A48" s="41" t="s">
        <v>38</v>
      </c>
      <c r="B48" s="42">
        <v>2</v>
      </c>
      <c r="C48" s="42">
        <v>82000</v>
      </c>
      <c r="D48" s="43"/>
      <c r="E48" s="43"/>
      <c r="F48" s="43"/>
      <c r="G48" s="43"/>
      <c r="H48">
        <f t="shared" si="0"/>
        <v>82000</v>
      </c>
    </row>
    <row r="49" spans="1:8" ht="15" x14ac:dyDescent="0.25">
      <c r="A49" s="41" t="s">
        <v>39</v>
      </c>
      <c r="B49" s="42">
        <v>22</v>
      </c>
      <c r="C49" s="42">
        <v>1047428.53</v>
      </c>
      <c r="D49" s="42">
        <v>5</v>
      </c>
      <c r="E49" s="42">
        <v>713989.3600000001</v>
      </c>
      <c r="F49" s="42">
        <v>1</v>
      </c>
      <c r="G49" s="42">
        <v>115000</v>
      </c>
      <c r="H49">
        <f t="shared" si="0"/>
        <v>1876417.8900000001</v>
      </c>
    </row>
    <row r="50" spans="1:8" ht="15" x14ac:dyDescent="0.25">
      <c r="A50" s="41" t="s">
        <v>40</v>
      </c>
      <c r="B50" s="42">
        <v>5</v>
      </c>
      <c r="C50" s="42">
        <v>145198.72</v>
      </c>
      <c r="D50" s="43"/>
      <c r="E50" s="43"/>
      <c r="F50" s="43"/>
      <c r="G50" s="43"/>
      <c r="H50">
        <f t="shared" si="0"/>
        <v>145198.72</v>
      </c>
    </row>
    <row r="51" spans="1:8" ht="15" x14ac:dyDescent="0.25">
      <c r="A51" s="41" t="s">
        <v>41</v>
      </c>
      <c r="B51" s="42">
        <v>2</v>
      </c>
      <c r="C51" s="42">
        <v>100773</v>
      </c>
      <c r="D51" s="42">
        <v>1</v>
      </c>
      <c r="E51" s="42">
        <v>40000</v>
      </c>
      <c r="F51" s="43"/>
      <c r="G51" s="43"/>
      <c r="H51">
        <f t="shared" si="0"/>
        <v>140773</v>
      </c>
    </row>
    <row r="52" spans="1:8" ht="15" x14ac:dyDescent="0.25">
      <c r="A52" s="41" t="s">
        <v>71</v>
      </c>
      <c r="B52" s="43"/>
      <c r="C52" s="43"/>
      <c r="D52" s="42">
        <v>1</v>
      </c>
      <c r="E52" s="42">
        <v>48750</v>
      </c>
      <c r="F52" s="43"/>
      <c r="G52" s="43"/>
      <c r="H52">
        <f t="shared" si="0"/>
        <v>48750</v>
      </c>
    </row>
    <row r="53" spans="1:8" ht="15" x14ac:dyDescent="0.25">
      <c r="A53" s="41" t="s">
        <v>42</v>
      </c>
      <c r="B53" s="43"/>
      <c r="C53" s="43"/>
      <c r="D53" s="42">
        <v>1</v>
      </c>
      <c r="E53" s="42">
        <v>25000</v>
      </c>
      <c r="F53" s="43"/>
      <c r="G53" s="43"/>
      <c r="H53">
        <f t="shared" si="0"/>
        <v>25000</v>
      </c>
    </row>
    <row r="54" spans="1:8" ht="15" x14ac:dyDescent="0.25">
      <c r="A54" s="41" t="s">
        <v>43</v>
      </c>
      <c r="B54" s="42">
        <v>4</v>
      </c>
      <c r="C54" s="42">
        <v>83062</v>
      </c>
      <c r="D54" s="42">
        <v>2</v>
      </c>
      <c r="E54" s="42">
        <v>40668.93</v>
      </c>
      <c r="F54" s="43"/>
      <c r="G54" s="43"/>
      <c r="H54">
        <f t="shared" si="0"/>
        <v>123730.93</v>
      </c>
    </row>
    <row r="55" spans="1:8" ht="15" x14ac:dyDescent="0.25">
      <c r="A55" s="41" t="s">
        <v>44</v>
      </c>
      <c r="B55" s="42">
        <v>8</v>
      </c>
      <c r="C55" s="42">
        <v>217072.34999999998</v>
      </c>
      <c r="D55" s="42">
        <v>1</v>
      </c>
      <c r="E55" s="42">
        <v>41905</v>
      </c>
      <c r="F55" s="43"/>
      <c r="G55" s="43"/>
      <c r="H55">
        <f t="shared" si="0"/>
        <v>258977.34999999998</v>
      </c>
    </row>
    <row r="56" spans="1:8" ht="15" x14ac:dyDescent="0.25">
      <c r="A56" s="41" t="s">
        <v>63</v>
      </c>
      <c r="B56" s="42">
        <v>1</v>
      </c>
      <c r="C56" s="42">
        <v>3500</v>
      </c>
      <c r="D56" s="43"/>
      <c r="E56" s="43"/>
      <c r="F56" s="43"/>
      <c r="G56" s="43"/>
      <c r="H56">
        <f t="shared" si="0"/>
        <v>3500</v>
      </c>
    </row>
    <row r="57" spans="1:8" ht="15" x14ac:dyDescent="0.25">
      <c r="A57" s="41" t="s">
        <v>64</v>
      </c>
      <c r="B57" s="42">
        <v>1</v>
      </c>
      <c r="C57" s="42">
        <v>24200</v>
      </c>
      <c r="D57" s="43"/>
      <c r="E57" s="43"/>
      <c r="F57" s="43"/>
      <c r="G57" s="43"/>
      <c r="H57">
        <f t="shared" si="0"/>
        <v>24200</v>
      </c>
    </row>
    <row r="58" spans="1:8" ht="15" x14ac:dyDescent="0.25">
      <c r="A58" s="41" t="s">
        <v>45</v>
      </c>
      <c r="B58" s="42">
        <v>2</v>
      </c>
      <c r="C58" s="42">
        <v>6320</v>
      </c>
      <c r="D58" s="42">
        <v>4</v>
      </c>
      <c r="E58" s="42">
        <v>1267173.73</v>
      </c>
      <c r="F58" s="43"/>
      <c r="G58" s="43"/>
      <c r="H58">
        <f t="shared" si="0"/>
        <v>1273493.73</v>
      </c>
    </row>
    <row r="59" spans="1:8" ht="15" x14ac:dyDescent="0.25">
      <c r="A59" s="41" t="s">
        <v>46</v>
      </c>
      <c r="B59" s="42">
        <v>5</v>
      </c>
      <c r="C59" s="42">
        <v>408191.65</v>
      </c>
      <c r="D59" s="42">
        <v>1</v>
      </c>
      <c r="E59" s="42">
        <v>32233.47</v>
      </c>
      <c r="F59" s="43"/>
      <c r="G59" s="43"/>
      <c r="H59">
        <f t="shared" si="0"/>
        <v>440425.12</v>
      </c>
    </row>
    <row r="60" spans="1:8" ht="15" x14ac:dyDescent="0.25">
      <c r="A60" s="41" t="s">
        <v>47</v>
      </c>
      <c r="B60" s="42">
        <v>4</v>
      </c>
      <c r="C60" s="42">
        <v>75461</v>
      </c>
      <c r="D60" s="42">
        <v>3</v>
      </c>
      <c r="E60" s="42">
        <v>1252532</v>
      </c>
      <c r="F60" s="43"/>
      <c r="G60" s="43"/>
      <c r="H60">
        <f t="shared" si="0"/>
        <v>1327993</v>
      </c>
    </row>
    <row r="61" spans="1:8" ht="15" x14ac:dyDescent="0.25">
      <c r="A61" s="41" t="s">
        <v>85</v>
      </c>
      <c r="B61" s="42">
        <v>1</v>
      </c>
      <c r="C61" s="42">
        <v>84374</v>
      </c>
      <c r="D61" s="43"/>
      <c r="E61" s="43"/>
      <c r="F61" s="43"/>
      <c r="G61" s="43"/>
      <c r="H61">
        <f t="shared" si="0"/>
        <v>84374</v>
      </c>
    </row>
    <row r="62" spans="1:8" ht="15" x14ac:dyDescent="0.25">
      <c r="A62" s="41" t="s">
        <v>48</v>
      </c>
      <c r="B62" s="42">
        <v>1</v>
      </c>
      <c r="C62" s="42">
        <v>15000</v>
      </c>
      <c r="D62" s="43"/>
      <c r="E62" s="43"/>
      <c r="F62" s="43"/>
      <c r="G62" s="43"/>
      <c r="H62">
        <f t="shared" ref="H62:H78" si="1">C62+E62+G62</f>
        <v>15000</v>
      </c>
    </row>
    <row r="63" spans="1:8" ht="15" x14ac:dyDescent="0.25">
      <c r="A63" s="41" t="s">
        <v>49</v>
      </c>
      <c r="B63" s="42">
        <v>7</v>
      </c>
      <c r="C63" s="42">
        <v>488038</v>
      </c>
      <c r="D63" s="42">
        <v>1</v>
      </c>
      <c r="E63" s="42">
        <v>633870</v>
      </c>
      <c r="F63" s="43"/>
      <c r="G63" s="43"/>
      <c r="H63">
        <f t="shared" si="1"/>
        <v>1121908</v>
      </c>
    </row>
    <row r="64" spans="1:8" ht="15" x14ac:dyDescent="0.25">
      <c r="A64" s="41" t="s">
        <v>72</v>
      </c>
      <c r="B64" s="42">
        <v>2</v>
      </c>
      <c r="C64" s="42">
        <v>51500</v>
      </c>
      <c r="D64" s="42">
        <v>1</v>
      </c>
      <c r="E64" s="42">
        <v>84830</v>
      </c>
      <c r="F64" s="43"/>
      <c r="G64" s="43"/>
      <c r="H64">
        <f t="shared" si="1"/>
        <v>136330</v>
      </c>
    </row>
    <row r="65" spans="1:8" ht="15" x14ac:dyDescent="0.25">
      <c r="A65" s="41" t="s">
        <v>50</v>
      </c>
      <c r="B65" s="42">
        <v>1</v>
      </c>
      <c r="C65" s="42">
        <v>2200</v>
      </c>
      <c r="D65" s="42">
        <v>9</v>
      </c>
      <c r="E65" s="42">
        <v>853490.16</v>
      </c>
      <c r="F65" s="43"/>
      <c r="G65" s="43"/>
      <c r="H65">
        <f t="shared" si="1"/>
        <v>855690.16</v>
      </c>
    </row>
    <row r="66" spans="1:8" ht="15" x14ac:dyDescent="0.25">
      <c r="A66" s="41" t="s">
        <v>51</v>
      </c>
      <c r="B66" s="42">
        <v>9</v>
      </c>
      <c r="C66" s="42">
        <v>298820</v>
      </c>
      <c r="D66" s="43"/>
      <c r="E66" s="43"/>
      <c r="F66" s="43"/>
      <c r="G66" s="43"/>
      <c r="H66">
        <f t="shared" si="1"/>
        <v>298820</v>
      </c>
    </row>
    <row r="67" spans="1:8" ht="15" x14ac:dyDescent="0.25">
      <c r="A67" s="41" t="s">
        <v>52</v>
      </c>
      <c r="B67" s="42">
        <v>4</v>
      </c>
      <c r="C67" s="42">
        <v>363118.63999999996</v>
      </c>
      <c r="D67" s="42">
        <v>2</v>
      </c>
      <c r="E67" s="42">
        <v>195551.09999999998</v>
      </c>
      <c r="F67" s="43"/>
      <c r="G67" s="43"/>
      <c r="H67">
        <f t="shared" si="1"/>
        <v>558669.74</v>
      </c>
    </row>
    <row r="68" spans="1:8" ht="15" x14ac:dyDescent="0.25">
      <c r="A68" s="41" t="s">
        <v>53</v>
      </c>
      <c r="B68" s="42">
        <v>4</v>
      </c>
      <c r="C68" s="42">
        <v>72192.149999999994</v>
      </c>
      <c r="D68" s="42">
        <v>1</v>
      </c>
      <c r="E68" s="42">
        <v>498600</v>
      </c>
      <c r="F68" s="43"/>
      <c r="G68" s="43"/>
      <c r="H68">
        <f t="shared" si="1"/>
        <v>570792.15</v>
      </c>
    </row>
    <row r="69" spans="1:8" ht="15" x14ac:dyDescent="0.25">
      <c r="A69" s="41" t="s">
        <v>70</v>
      </c>
      <c r="B69" s="43"/>
      <c r="C69" s="43"/>
      <c r="D69" s="42">
        <v>1</v>
      </c>
      <c r="E69" s="42">
        <v>105955.65</v>
      </c>
      <c r="F69" s="43"/>
      <c r="G69" s="43"/>
      <c r="H69">
        <f t="shared" si="1"/>
        <v>105955.65</v>
      </c>
    </row>
    <row r="70" spans="1:8" ht="15" x14ac:dyDescent="0.25">
      <c r="A70" s="41" t="s">
        <v>90</v>
      </c>
      <c r="B70" s="42">
        <v>2</v>
      </c>
      <c r="C70" s="42">
        <v>37300</v>
      </c>
      <c r="D70" s="42">
        <v>2</v>
      </c>
      <c r="E70" s="42">
        <v>514644</v>
      </c>
      <c r="F70" s="43"/>
      <c r="G70" s="43"/>
      <c r="H70">
        <f t="shared" si="1"/>
        <v>551944</v>
      </c>
    </row>
    <row r="71" spans="1:8" ht="15" x14ac:dyDescent="0.25">
      <c r="A71" s="41" t="s">
        <v>54</v>
      </c>
      <c r="B71" s="42">
        <v>7</v>
      </c>
      <c r="C71" s="42">
        <v>406447</v>
      </c>
      <c r="D71" s="42">
        <v>8</v>
      </c>
      <c r="E71" s="42">
        <v>479558.37</v>
      </c>
      <c r="F71" s="43"/>
      <c r="G71" s="43"/>
      <c r="H71">
        <f t="shared" si="1"/>
        <v>886005.37</v>
      </c>
    </row>
    <row r="72" spans="1:8" ht="15" x14ac:dyDescent="0.25">
      <c r="A72" s="41" t="s">
        <v>55</v>
      </c>
      <c r="B72" s="42">
        <v>1</v>
      </c>
      <c r="C72" s="42">
        <v>31600</v>
      </c>
      <c r="D72" s="43"/>
      <c r="E72" s="43"/>
      <c r="F72" s="43"/>
      <c r="G72" s="43"/>
      <c r="H72">
        <f t="shared" si="1"/>
        <v>31600</v>
      </c>
    </row>
    <row r="73" spans="1:8" ht="15" x14ac:dyDescent="0.25">
      <c r="A73" s="41" t="s">
        <v>56</v>
      </c>
      <c r="B73" s="42">
        <v>1</v>
      </c>
      <c r="C73" s="42">
        <v>18000</v>
      </c>
      <c r="D73" s="42">
        <v>1</v>
      </c>
      <c r="E73" s="42">
        <v>152787</v>
      </c>
      <c r="F73" s="43"/>
      <c r="G73" s="43"/>
      <c r="H73">
        <f t="shared" si="1"/>
        <v>170787</v>
      </c>
    </row>
    <row r="74" spans="1:8" ht="15" x14ac:dyDescent="0.25">
      <c r="A74" s="41" t="s">
        <v>57</v>
      </c>
      <c r="B74" s="42">
        <v>4</v>
      </c>
      <c r="C74" s="42">
        <v>55210</v>
      </c>
      <c r="D74" s="43"/>
      <c r="E74" s="43"/>
      <c r="F74" s="43"/>
      <c r="G74" s="43"/>
      <c r="H74">
        <f t="shared" si="1"/>
        <v>55210</v>
      </c>
    </row>
    <row r="75" spans="1:8" ht="15" x14ac:dyDescent="0.25">
      <c r="A75" s="41" t="s">
        <v>58</v>
      </c>
      <c r="B75" s="43"/>
      <c r="C75" s="43"/>
      <c r="D75" s="42">
        <v>1</v>
      </c>
      <c r="E75" s="42">
        <v>33700</v>
      </c>
      <c r="F75" s="42">
        <v>1</v>
      </c>
      <c r="G75" s="42">
        <v>104519.29</v>
      </c>
      <c r="H75">
        <f t="shared" si="1"/>
        <v>138219.28999999998</v>
      </c>
    </row>
    <row r="76" spans="1:8" ht="15" x14ac:dyDescent="0.25">
      <c r="A76" s="41" t="s">
        <v>59</v>
      </c>
      <c r="B76" s="42">
        <v>3</v>
      </c>
      <c r="C76" s="42">
        <v>181893.8</v>
      </c>
      <c r="D76" s="43"/>
      <c r="E76" s="43"/>
      <c r="F76" s="43"/>
      <c r="G76" s="43"/>
      <c r="H76">
        <f t="shared" si="1"/>
        <v>181893.8</v>
      </c>
    </row>
    <row r="77" spans="1:8" ht="15" x14ac:dyDescent="0.25">
      <c r="A77" s="41" t="s">
        <v>65</v>
      </c>
      <c r="B77" s="42">
        <v>5</v>
      </c>
      <c r="C77" s="42">
        <v>85809.920000000013</v>
      </c>
      <c r="D77" s="42">
        <v>1</v>
      </c>
      <c r="E77" s="42">
        <v>55750</v>
      </c>
      <c r="F77" s="43"/>
      <c r="G77" s="43"/>
      <c r="H77">
        <f t="shared" si="1"/>
        <v>141559.92000000001</v>
      </c>
    </row>
    <row r="78" spans="1:8" ht="15" x14ac:dyDescent="0.25">
      <c r="A78" s="41" t="s">
        <v>66</v>
      </c>
      <c r="B78" s="42">
        <v>3</v>
      </c>
      <c r="C78" s="42">
        <v>193266.36</v>
      </c>
      <c r="D78" s="43"/>
      <c r="E78" s="43"/>
      <c r="F78" s="43"/>
      <c r="G78" s="43"/>
      <c r="H78">
        <f t="shared" si="1"/>
        <v>193266.36</v>
      </c>
    </row>
    <row r="79" spans="1:8" x14ac:dyDescent="0.2">
      <c r="B79">
        <f>SUM(B2:B78)</f>
        <v>360</v>
      </c>
      <c r="C79">
        <f t="shared" ref="C79:G79" si="2">SUM(C2:C78)</f>
        <v>14330333.200000001</v>
      </c>
      <c r="D79">
        <f t="shared" si="2"/>
        <v>103</v>
      </c>
      <c r="E79">
        <f t="shared" si="2"/>
        <v>13068998.319999998</v>
      </c>
      <c r="F79">
        <f t="shared" si="2"/>
        <v>10</v>
      </c>
      <c r="G79">
        <f t="shared" si="2"/>
        <v>536062.36</v>
      </c>
      <c r="H79">
        <f>SUM(H2:H78)</f>
        <v>27935393.880000003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ID CONTRACTACIO GLOBAL UNITATS</vt:lpstr>
      <vt:lpstr>DADES</vt:lpstr>
      <vt:lpstr>'ID CONTRACTACIO GLOBAL UNITATS'!_1Àrea_d_impressió</vt:lpstr>
      <vt:lpstr>'ID CONTRACTACIO GLOBAL UNITATS'!Área_de_impresión</vt:lpstr>
      <vt:lpstr>'ID CONTRACTACIO GLOBAL UNITATS'!Títulos_a_imprimir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VGB</dc:creator>
  <cp:lastModifiedBy>UPC</cp:lastModifiedBy>
  <cp:lastPrinted>2014-08-01T06:16:19Z</cp:lastPrinted>
  <dcterms:created xsi:type="dcterms:W3CDTF">2008-07-29T23:19:41Z</dcterms:created>
  <dcterms:modified xsi:type="dcterms:W3CDTF">2015-09-14T10:17:16Z</dcterms:modified>
</cp:coreProperties>
</file>