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245" windowWidth="19260" windowHeight="7290"/>
  </bookViews>
  <sheets>
    <sheet name="1_3_4_4" sheetId="3" r:id="rId1"/>
  </sheets>
  <definedNames>
    <definedName name="_xlnm.Print_Titles" localSheetId="0">'1_3_4_4'!$3:$3</definedName>
  </definedNames>
  <calcPr calcId="145621"/>
</workbook>
</file>

<file path=xl/calcChain.xml><?xml version="1.0" encoding="utf-8"?>
<calcChain xmlns="http://schemas.openxmlformats.org/spreadsheetml/2006/main">
  <c r="K77" i="3" l="1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5" i="3"/>
  <c r="K6" i="3"/>
  <c r="K7" i="3"/>
  <c r="K8" i="3"/>
  <c r="K9" i="3"/>
  <c r="K10" i="3"/>
  <c r="K4" i="3"/>
  <c r="D78" i="3"/>
  <c r="K78" i="3" l="1"/>
  <c r="J78" i="3"/>
  <c r="H78" i="3"/>
  <c r="G78" i="3"/>
  <c r="F78" i="3"/>
  <c r="E78" i="3"/>
  <c r="I78" i="3" l="1"/>
</calcChain>
</file>

<file path=xl/sharedStrings.xml><?xml version="1.0" encoding="utf-8"?>
<sst xmlns="http://schemas.openxmlformats.org/spreadsheetml/2006/main" count="106" uniqueCount="105">
  <si>
    <t>Centre</t>
  </si>
  <si>
    <t>Estudis</t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</si>
  <si>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</si>
  <si>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</si>
  <si>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</si>
  <si>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</si>
  <si>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</si>
  <si>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</si>
  <si>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</si>
  <si>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200 FME</t>
  </si>
  <si>
    <t>230 ETSETB</t>
  </si>
  <si>
    <t>240 ETSEIB</t>
  </si>
  <si>
    <t>250 ETSECCPB</t>
  </si>
  <si>
    <t>310 EPSEB</t>
  </si>
  <si>
    <t>330 EPSEM</t>
  </si>
  <si>
    <t>390 ESAB</t>
  </si>
  <si>
    <t>820 EUETIB</t>
  </si>
  <si>
    <t>270 FIB</t>
  </si>
  <si>
    <t>320 EET</t>
  </si>
  <si>
    <t>410 ICE</t>
  </si>
  <si>
    <t>708 ETCG</t>
  </si>
  <si>
    <t>860 EEI</t>
  </si>
  <si>
    <r>
      <t xml:space="preserve">EETC </t>
    </r>
    <r>
      <rPr>
        <b/>
        <vertAlign val="superscript"/>
        <sz val="10"/>
        <color theme="0"/>
        <rFont val="Arial"/>
        <family val="2"/>
      </rPr>
      <t>(1)</t>
    </r>
  </si>
  <si>
    <t>220 ETSEIAT</t>
  </si>
  <si>
    <t>300 EETAC</t>
  </si>
  <si>
    <t>370 FOOT</t>
  </si>
  <si>
    <t>480 IS.UPC</t>
  </si>
  <si>
    <t>340 EPSEVG</t>
  </si>
  <si>
    <t>183 UTGAB</t>
  </si>
  <si>
    <t>Màster Universitari En Enginyeria De Sistemes Automàtics I Electrònica Industrial</t>
  </si>
  <si>
    <t>Màster Universitari Erasmus Mundus En Enginyeria Fotònica, Nanofotònica I Biofotònica</t>
  </si>
  <si>
    <t>TOTAL</t>
  </si>
  <si>
    <t>Dades a maig 2014</t>
  </si>
  <si>
    <r>
      <t>(1)</t>
    </r>
    <r>
      <rPr>
        <i/>
        <sz val="9"/>
        <color rgb="FF003366"/>
        <rFont val="Arial"/>
        <family val="2"/>
      </rPr>
      <t> Estudiantat equivalent a temps complet = crèdits matriculats anuals / crèdits teòrics de la titulació anuals. </t>
    </r>
  </si>
  <si>
    <t>Màster Universitari En Enginyeria d'Organització</t>
  </si>
  <si>
    <t>Màster Universitari en Enginyeria de Telecomunicació</t>
  </si>
  <si>
    <t>Màster Universitari en Automàtica i Robòtica</t>
  </si>
  <si>
    <t>Màster Universitari en Gestió I Valoració Urbana</t>
  </si>
  <si>
    <t>Màster Universitari en Paisatgisme</t>
  </si>
  <si>
    <t>Màster Universitari en Tecnologia A L'Arquitectura</t>
  </si>
  <si>
    <t>Màster Universitari en Teoria i Pràctica del Projecte d'Arquitectura</t>
  </si>
  <si>
    <t>Màster Universitari en Urbanisme</t>
  </si>
  <si>
    <t>Màster Universitari en Teoria I Història De L'Arquitectura</t>
  </si>
  <si>
    <t>Màster Universitari en Arquitectura, Energia I Medi Ambient</t>
  </si>
  <si>
    <t>Màster Universitari en Estadística I Investigació Operativa</t>
  </si>
  <si>
    <t>Master in Advanced Mathematics and Mathematical Engineering</t>
  </si>
  <si>
    <t>Màster Universitari en Enginyeria Industrial</t>
  </si>
  <si>
    <t>Màster Universitari en Enginyeria Electrònica</t>
  </si>
  <si>
    <t>Master Of Science in Information and Communication Technologies</t>
  </si>
  <si>
    <t>Erasmus Mundus Master of Research on Information and Communication Technologies</t>
  </si>
  <si>
    <t>Màster Universitari en Enginyeria Telemàtica</t>
  </si>
  <si>
    <t>Màster Universitari en Fotònica</t>
  </si>
  <si>
    <t>Màster Universitari en Logistica, Transport i Mobilitat</t>
  </si>
  <si>
    <t>Erasmus Mundus Master in Advanced Materials Science and Engineering</t>
  </si>
  <si>
    <t>Màster Universitari en Polímers I Biopolímers</t>
  </si>
  <si>
    <t>Màster Universitari en Enginyeria Biotecnològica</t>
  </si>
  <si>
    <t>Màster Universitari en Seguretat i Salut en el Treball - Prevenció de Riscos Laborals</t>
  </si>
  <si>
    <t>Màster Universitari en Ciència I Enginyeria de Materials</t>
  </si>
  <si>
    <t>Màster Universitari en Recerca en Enginyeria de Processos Químics</t>
  </si>
  <si>
    <t>Màster Universitari Erasmus Mundus en Sistemes Energètics Sostenibles</t>
  </si>
  <si>
    <t>Màster Universitari en Enginyeria d'Automoció</t>
  </si>
  <si>
    <t>Màster Universitari en Enginyeria Química</t>
  </si>
  <si>
    <t>Màster Universitari en Enginyeria d'Organització</t>
  </si>
  <si>
    <t>Màster Universitari en Enginyeria Nuclear</t>
  </si>
  <si>
    <t>Màster Universitari en Enginyeria Ambiental</t>
  </si>
  <si>
    <t>Màster Universitari en Enginyeria Estructural I de la Construcció</t>
  </si>
  <si>
    <t>Màster Universitari en Mètodes Numèrics en Enginyeria</t>
  </si>
  <si>
    <t>Erasmus Mundus Master in Hydroinformatics and Water Management</t>
  </si>
  <si>
    <t>Màster Universitari Erasmus Mundus en Anàlisi Estructural de Monuments I Construccions Històriques (SAHC)</t>
  </si>
  <si>
    <t>Erasmus Mundus Master in Computational Mechanics</t>
  </si>
  <si>
    <t>Màster Universitari en Enginyeria Civil</t>
  </si>
  <si>
    <t>Màster Universitari en Recursos Hídrics</t>
  </si>
  <si>
    <t>Màster Universitari Erasmus Mundus en Gestió del Risc per Inundació</t>
  </si>
  <si>
    <t>Màster Universitari en Enginyeria de Camins, Canals i Ports</t>
  </si>
  <si>
    <t>Màster Universitari en Enginyeria Geològica i de Mines</t>
  </si>
  <si>
    <t>Màster Universitari en Enginyeria de Gestió Costanera I Marítima</t>
  </si>
  <si>
    <t>Màster Universitari en Arquitectura de Computadors, Xarxes i Sistemes</t>
  </si>
  <si>
    <t>Màster Universitari en Tecnologies de la Informació</t>
  </si>
  <si>
    <t>Màster Universitari en Intel·Ligència Artificial</t>
  </si>
  <si>
    <t>Màster Universitari en Computació</t>
  </si>
  <si>
    <t>Màster Universitari Erasmus Mundus en Computació Distribuïda</t>
  </si>
  <si>
    <t>Màster Universitari Erasmus Mundus en Mineria De Dades i Gestió del Coneixement</t>
  </si>
  <si>
    <t>Màster Universitari en Enginyeria Informàtica</t>
  </si>
  <si>
    <t>Màster Universitari en Innovació i Recerca en Informàtica</t>
  </si>
  <si>
    <t>Màster Universitari Erasmus Mundus en Tecnologies de la Informació per a la Intel·Ligència Empresarial</t>
  </si>
  <si>
    <t>Màster Universitari en Enginyeria i Gestió de les Telecomunicacions</t>
  </si>
  <si>
    <t>Màster Universitari en Ciència i Tecnologia Aeroespacial</t>
  </si>
  <si>
    <t>Màster Universitari en Edificació</t>
  </si>
  <si>
    <t>Màster Universitari en Enginyeria Tèxtil, Paperera i Gràfica</t>
  </si>
  <si>
    <t>Màster Universitari en Enginyeria de Tecnologies de Materials Fibrosos</t>
  </si>
  <si>
    <t>Màster Universitari en Enginyeria de Recursos Naturals</t>
  </si>
  <si>
    <t>Màster Universitari dn Enginyeria de Mines</t>
  </si>
  <si>
    <t>Màster Universitari dn Enginyeria de Sistemes Automàtics i Electrònica Industrial</t>
  </si>
  <si>
    <t>Màster Universitari en Optometria i Ciències de la Visió</t>
  </si>
  <si>
    <t>Màster Universitari en Sistemes Agrícoles Periurbans</t>
  </si>
  <si>
    <t>Màster Universitari en Agricultura per al Desenvolupament</t>
  </si>
  <si>
    <t>Màster Universitari en Formació del Professorat d'Educació Secundària Obligatòria i Batxillerat, Formació Professional i Ensenyament d'Idiomes. Especialitat en matemàtiques</t>
  </si>
  <si>
    <t>Màster Universitari en Formació del Professorat d'Educació Secundària Obligatòria i Batxillerat, Formació Professional i Ensenyament d'Idiomes. Especialitat en tecnologia</t>
  </si>
  <si>
    <t>Màster Universitari en Formació del Professorat d'Educació Secundària Obligatòria i Batxillerat, Formació Professional i Ensenyament d'Idiomes. Especialitat en tecnologies industrials</t>
  </si>
  <si>
    <t>Màster Universitari en Sostenibilitat</t>
  </si>
  <si>
    <t>Màster Universitari en Tecnologia per al Desenvolupament Humà i la Cooperació</t>
  </si>
  <si>
    <t>Màster Universitari en Ciència i Tecnologia de la Sostenibilitat</t>
  </si>
  <si>
    <t>Màster Universitari en Enginyeria del Terreny i Enginyeria Sismica</t>
  </si>
  <si>
    <t>Màster Universitari en Enginyeria de l'Energia</t>
  </si>
  <si>
    <t>Màster Universitari en Enginyeria del Cuir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</si>
</sst>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(#,##0.0_);_(\(#,##0.0\);_(&quot;-&quot;_);_(@_)"/>
  </numFmts>
  <fonts count="16" x14ac:knownFonts="1">
    <font>
      <sz val="10"/>
      <name val="Arial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vertAlign val="superscript"/>
      <sz val="10"/>
      <color rgb="FF003366"/>
      <name val="Arial"/>
      <family val="2"/>
    </font>
    <font>
      <i/>
      <vertAlign val="superscript"/>
      <sz val="9"/>
      <color rgb="FF003366"/>
      <name val="Arial"/>
      <family val="2"/>
    </font>
    <font>
      <i/>
      <sz val="9"/>
      <color rgb="FF00336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/>
      <right/>
      <top/>
      <bottom style="thin">
        <color theme="4" tint="-0.24994659260841701"/>
      </bottom>
      <diagonal/>
    </border>
  </borders>
  <cellStyleXfs count="30">
    <xf numFmtId="0" fontId="0" fillId="0" borderId="0"/>
    <xf numFmtId="9" fontId="4" fillId="0" borderId="0" applyFont="0" applyFill="0" applyBorder="0" applyAlignment="0" applyProtection="0"/>
    <xf numFmtId="0" fontId="2" fillId="0" borderId="1" applyNumberFormat="0" applyFont="0" applyFill="0" applyAlignment="0" applyProtection="0">
      <alignment horizontal="center" vertical="top" wrapText="1"/>
    </xf>
    <xf numFmtId="0" fontId="3" fillId="4" borderId="3" applyNumberFormat="0" applyFont="0" applyFill="0" applyAlignment="0" applyProtection="0"/>
    <xf numFmtId="0" fontId="4" fillId="0" borderId="5" applyNumberFormat="0" applyFont="0" applyFill="0" applyAlignment="0" applyProtection="0"/>
    <xf numFmtId="0" fontId="3" fillId="4" borderId="7" applyNumberFormat="0" applyFont="0" applyFill="0" applyAlignment="0" applyProtection="0"/>
    <xf numFmtId="0" fontId="2" fillId="5" borderId="9">
      <alignment horizontal="center" vertical="center" wrapText="1"/>
    </xf>
    <xf numFmtId="0" fontId="3" fillId="4" borderId="11" applyNumberFormat="0" applyFont="0" applyFill="0" applyAlignment="0" applyProtection="0"/>
    <xf numFmtId="3" fontId="7" fillId="7" borderId="9" applyNumberFormat="0">
      <alignment vertical="center"/>
    </xf>
    <xf numFmtId="3" fontId="7" fillId="9" borderId="9" applyNumberFormat="0">
      <alignment vertical="center"/>
    </xf>
    <xf numFmtId="4" fontId="9" fillId="12" borderId="9" applyNumberFormat="0">
      <alignment vertical="center"/>
    </xf>
    <xf numFmtId="0" fontId="10" fillId="2" borderId="0">
      <alignment horizontal="left" vertical="center"/>
    </xf>
    <xf numFmtId="0" fontId="4" fillId="0" borderId="15" applyNumberFormat="0" applyFont="0" applyFill="0" applyAlignment="0" applyProtection="0"/>
    <xf numFmtId="0" fontId="3" fillId="4" borderId="16" applyNumberFormat="0" applyFont="0" applyFill="0" applyAlignment="0" applyProtection="0"/>
    <xf numFmtId="0" fontId="4" fillId="0" borderId="17" applyNumberFormat="0" applyFont="0" applyFill="0" applyAlignment="0" applyProtection="0"/>
    <xf numFmtId="0" fontId="11" fillId="0" borderId="18" applyNumberFormat="0" applyFont="0" applyFill="0" applyAlignment="0" applyProtection="0">
      <alignment horizontal="center" vertical="top" wrapText="1"/>
    </xf>
    <xf numFmtId="4" fontId="2" fillId="5" borderId="9">
      <alignment horizontal="left" vertical="center"/>
    </xf>
    <xf numFmtId="0" fontId="9" fillId="12" borderId="9">
      <alignment horizontal="left" vertical="center"/>
    </xf>
    <xf numFmtId="0" fontId="9" fillId="4" borderId="9">
      <alignment horizontal="left" vertical="center"/>
    </xf>
    <xf numFmtId="0" fontId="9" fillId="4" borderId="9">
      <alignment horizontal="left" vertical="center"/>
    </xf>
    <xf numFmtId="0" fontId="9" fillId="13" borderId="9">
      <alignment horizontal="left" vertical="center"/>
    </xf>
    <xf numFmtId="4" fontId="7" fillId="4" borderId="9" applyNumberFormat="0">
      <alignment vertical="center"/>
    </xf>
    <xf numFmtId="4" fontId="7" fillId="13" borderId="9" applyNumberFormat="0">
      <alignment vertical="center"/>
    </xf>
    <xf numFmtId="0" fontId="7" fillId="3" borderId="9">
      <alignment horizontal="left" vertical="center"/>
    </xf>
    <xf numFmtId="0" fontId="2" fillId="14" borderId="9">
      <alignment horizontal="center" vertical="center"/>
    </xf>
    <xf numFmtId="3" fontId="7" fillId="4" borderId="0" applyNumberFormat="0">
      <alignment vertical="center"/>
    </xf>
    <xf numFmtId="4" fontId="9" fillId="4" borderId="9" applyNumberFormat="0">
      <alignment vertical="center"/>
    </xf>
    <xf numFmtId="0" fontId="2" fillId="5" borderId="9">
      <alignment horizontal="center" vertical="center"/>
    </xf>
    <xf numFmtId="4" fontId="9" fillId="13" borderId="9" applyNumberFormat="0">
      <alignment vertical="center"/>
    </xf>
    <xf numFmtId="0" fontId="4" fillId="0" borderId="0" applyNumberFormat="0" applyProtection="0">
      <alignment horizontal="right"/>
    </xf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2" xfId="2" applyFont="1" applyFill="1" applyBorder="1" applyAlignment="1"/>
    <xf numFmtId="0" fontId="1" fillId="2" borderId="4" xfId="3" applyFont="1" applyFill="1" applyBorder="1"/>
    <xf numFmtId="0" fontId="1" fillId="2" borderId="6" xfId="4" applyFont="1" applyFill="1" applyBorder="1"/>
    <xf numFmtId="0" fontId="1" fillId="2" borderId="8" xfId="5" applyFont="1" applyFill="1" applyBorder="1" applyAlignment="1">
      <alignment vertical="center" wrapText="1"/>
    </xf>
    <xf numFmtId="0" fontId="5" fillId="6" borderId="10" xfId="6" applyFont="1" applyFill="1" applyBorder="1">
      <alignment horizontal="center" vertical="center" wrapText="1"/>
    </xf>
    <xf numFmtId="0" fontId="1" fillId="2" borderId="8" xfId="5" applyFont="1" applyFill="1" applyBorder="1"/>
    <xf numFmtId="165" fontId="1" fillId="2" borderId="12" xfId="7" applyNumberFormat="1" applyFont="1" applyFill="1" applyBorder="1"/>
    <xf numFmtId="4" fontId="8" fillId="11" borderId="0" xfId="0" applyNumberFormat="1" applyFont="1" applyFill="1" applyAlignment="1">
      <alignment horizontal="right"/>
    </xf>
    <xf numFmtId="0" fontId="1" fillId="10" borderId="10" xfId="9" applyNumberFormat="1" applyFont="1" applyFill="1" applyBorder="1" applyAlignment="1">
      <alignment vertical="center" wrapText="1"/>
    </xf>
    <xf numFmtId="0" fontId="1" fillId="8" borderId="10" xfId="9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4" xfId="3" applyFont="1" applyFill="1" applyBorder="1" applyAlignment="1">
      <alignment wrapText="1"/>
    </xf>
    <xf numFmtId="0" fontId="5" fillId="6" borderId="10" xfId="6" applyFont="1" applyFill="1" applyBorder="1" applyAlignment="1">
      <alignment horizontal="center" vertical="center" wrapText="1"/>
    </xf>
    <xf numFmtId="0" fontId="1" fillId="8" borderId="10" xfId="8" applyNumberFormat="1" applyFont="1" applyFill="1" applyBorder="1" applyAlignment="1">
      <alignment vertical="center" wrapText="1"/>
    </xf>
    <xf numFmtId="0" fontId="1" fillId="10" borderId="10" xfId="8" applyNumberFormat="1" applyFont="1" applyFill="1" applyBorder="1" applyAlignment="1">
      <alignment vertical="center" wrapText="1"/>
    </xf>
    <xf numFmtId="164" fontId="1" fillId="8" borderId="10" xfId="1" applyNumberFormat="1" applyFont="1" applyFill="1" applyBorder="1" applyAlignment="1">
      <alignment horizontal="right" vertical="center"/>
    </xf>
    <xf numFmtId="164" fontId="1" fillId="10" borderId="10" xfId="1" applyNumberFormat="1" applyFont="1" applyFill="1" applyBorder="1" applyAlignment="1">
      <alignment horizontal="right" vertical="center"/>
    </xf>
    <xf numFmtId="0" fontId="1" fillId="8" borderId="10" xfId="9" applyNumberFormat="1" applyFont="1" applyFill="1" applyBorder="1" applyAlignment="1">
      <alignment vertical="center"/>
    </xf>
    <xf numFmtId="0" fontId="1" fillId="8" borderId="10" xfId="9" applyNumberFormat="1" applyFont="1" applyFill="1" applyBorder="1" applyAlignment="1">
      <alignment horizontal="left" vertical="center"/>
    </xf>
    <xf numFmtId="0" fontId="1" fillId="15" borderId="10" xfId="9" applyNumberFormat="1" applyFont="1" applyFill="1" applyBorder="1" applyAlignment="1">
      <alignment vertical="center" wrapText="1"/>
    </xf>
    <xf numFmtId="0" fontId="1" fillId="10" borderId="14" xfId="9" applyNumberFormat="1" applyFont="1" applyFill="1" applyBorder="1" applyAlignment="1">
      <alignment vertical="center" wrapText="1"/>
    </xf>
    <xf numFmtId="165" fontId="1" fillId="2" borderId="0" xfId="0" applyNumberFormat="1" applyFont="1" applyFill="1" applyAlignment="1">
      <alignment vertical="center"/>
    </xf>
    <xf numFmtId="165" fontId="1" fillId="10" borderId="10" xfId="8" applyNumberFormat="1" applyFont="1" applyFill="1" applyBorder="1" applyAlignment="1">
      <alignment horizontal="right" vertical="center"/>
    </xf>
    <xf numFmtId="165" fontId="1" fillId="8" borderId="10" xfId="8" applyNumberFormat="1" applyFont="1" applyFill="1" applyBorder="1" applyAlignment="1">
      <alignment horizontal="right" vertical="center"/>
    </xf>
    <xf numFmtId="165" fontId="1" fillId="8" borderId="10" xfId="9" applyNumberFormat="1" applyFont="1" applyFill="1" applyBorder="1" applyAlignment="1">
      <alignment horizontal="right" vertical="center"/>
    </xf>
    <xf numFmtId="165" fontId="1" fillId="10" borderId="10" xfId="9" applyNumberFormat="1" applyFont="1" applyFill="1" applyBorder="1" applyAlignment="1">
      <alignment horizontal="right" vertical="center"/>
    </xf>
    <xf numFmtId="165" fontId="1" fillId="8" borderId="10" xfId="9" applyNumberFormat="1" applyFont="1" applyFill="1" applyBorder="1" applyAlignment="1">
      <alignment vertical="center"/>
    </xf>
    <xf numFmtId="3" fontId="1" fillId="10" borderId="10" xfId="8" applyNumberFormat="1" applyFont="1" applyFill="1" applyBorder="1" applyAlignment="1">
      <alignment vertical="center" wrapText="1"/>
    </xf>
    <xf numFmtId="0" fontId="1" fillId="8" borderId="19" xfId="9" applyNumberFormat="1" applyFont="1" applyFill="1" applyBorder="1" applyAlignment="1">
      <alignment horizontal="left" vertical="center"/>
    </xf>
    <xf numFmtId="0" fontId="1" fillId="10" borderId="19" xfId="9" applyNumberFormat="1" applyFont="1" applyFill="1" applyBorder="1" applyAlignment="1">
      <alignment horizontal="left" vertical="center"/>
    </xf>
    <xf numFmtId="0" fontId="1" fillId="10" borderId="21" xfId="9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vertical="center"/>
    </xf>
    <xf numFmtId="166" fontId="1" fillId="10" borderId="10" xfId="8" applyNumberFormat="1" applyFont="1" applyFill="1" applyBorder="1">
      <alignment vertical="center"/>
    </xf>
    <xf numFmtId="166" fontId="1" fillId="10" borderId="10" xfId="8" applyNumberFormat="1" applyFont="1" applyFill="1" applyBorder="1" applyAlignment="1">
      <alignment horizontal="right" vertical="center"/>
    </xf>
    <xf numFmtId="166" fontId="1" fillId="8" borderId="10" xfId="8" applyNumberFormat="1" applyFont="1" applyFill="1" applyBorder="1">
      <alignment vertical="center"/>
    </xf>
    <xf numFmtId="166" fontId="1" fillId="8" borderId="10" xfId="8" applyNumberFormat="1" applyFont="1" applyFill="1" applyBorder="1" applyAlignment="1">
      <alignment horizontal="right" vertical="center"/>
    </xf>
    <xf numFmtId="166" fontId="1" fillId="8" borderId="10" xfId="9" applyNumberFormat="1" applyFont="1" applyFill="1" applyBorder="1">
      <alignment vertical="center"/>
    </xf>
    <xf numFmtId="166" fontId="1" fillId="8" borderId="10" xfId="9" applyNumberFormat="1" applyFont="1" applyFill="1" applyBorder="1" applyAlignment="1">
      <alignment horizontal="right" vertical="center"/>
    </xf>
    <xf numFmtId="166" fontId="1" fillId="10" borderId="10" xfId="9" applyNumberFormat="1" applyFont="1" applyFill="1" applyBorder="1">
      <alignment vertical="center"/>
    </xf>
    <xf numFmtId="166" fontId="1" fillId="10" borderId="10" xfId="9" applyNumberFormat="1" applyFont="1" applyFill="1" applyBorder="1" applyAlignment="1">
      <alignment horizontal="right" vertical="center"/>
    </xf>
    <xf numFmtId="166" fontId="1" fillId="8" borderId="10" xfId="9" applyNumberFormat="1" applyFont="1" applyFill="1" applyBorder="1" applyAlignment="1">
      <alignment vertical="center"/>
    </xf>
    <xf numFmtId="0" fontId="12" fillId="8" borderId="10" xfId="8" applyNumberFormat="1" applyFont="1" applyFill="1" applyBorder="1" applyAlignment="1">
      <alignment vertical="center" wrapText="1"/>
    </xf>
    <xf numFmtId="3" fontId="1" fillId="8" borderId="10" xfId="8" applyNumberFormat="1" applyFont="1" applyFill="1" applyBorder="1" applyAlignment="1">
      <alignment vertical="center" wrapText="1"/>
    </xf>
    <xf numFmtId="0" fontId="1" fillId="8" borderId="14" xfId="9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4" xfId="3" applyFont="1" applyFill="1" applyBorder="1" applyAlignment="1">
      <alignment horizontal="left"/>
    </xf>
    <xf numFmtId="0" fontId="5" fillId="6" borderId="10" xfId="6" applyFont="1" applyFill="1" applyBorder="1" applyAlignment="1">
      <alignment horizontal="left" vertical="center" wrapText="1"/>
    </xf>
    <xf numFmtId="0" fontId="1" fillId="17" borderId="10" xfId="9" applyNumberFormat="1" applyFont="1" applyFill="1" applyBorder="1" applyAlignment="1">
      <alignment vertical="center" wrapText="1"/>
    </xf>
    <xf numFmtId="166" fontId="5" fillId="16" borderId="10" xfId="8" applyNumberFormat="1" applyFont="1" applyFill="1" applyBorder="1">
      <alignment vertical="center"/>
    </xf>
    <xf numFmtId="164" fontId="5" fillId="16" borderId="10" xfId="1" applyNumberFormat="1" applyFont="1" applyFill="1" applyBorder="1" applyAlignment="1">
      <alignment horizontal="right" vertical="center"/>
    </xf>
    <xf numFmtId="0" fontId="5" fillId="16" borderId="13" xfId="9" applyNumberFormat="1" applyFont="1" applyFill="1" applyBorder="1" applyAlignment="1">
      <alignment horizontal="left" vertical="center"/>
    </xf>
    <xf numFmtId="0" fontId="5" fillId="16" borderId="14" xfId="9" applyNumberFormat="1" applyFont="1" applyFill="1" applyBorder="1" applyAlignment="1">
      <alignment horizontal="left" vertical="center"/>
    </xf>
    <xf numFmtId="0" fontId="1" fillId="18" borderId="26" xfId="5" applyFont="1" applyFill="1" applyBorder="1"/>
    <xf numFmtId="0" fontId="5" fillId="18" borderId="0" xfId="9" applyNumberFormat="1" applyFont="1" applyFill="1" applyBorder="1" applyAlignment="1">
      <alignment horizontal="left" vertical="center"/>
    </xf>
    <xf numFmtId="166" fontId="5" fillId="18" borderId="0" xfId="8" applyNumberFormat="1" applyFont="1" applyFill="1" applyBorder="1">
      <alignment vertical="center"/>
    </xf>
    <xf numFmtId="164" fontId="5" fillId="18" borderId="0" xfId="1" applyNumberFormat="1" applyFont="1" applyFill="1" applyBorder="1" applyAlignment="1">
      <alignment horizontal="right" vertical="center"/>
    </xf>
    <xf numFmtId="165" fontId="1" fillId="18" borderId="27" xfId="7" applyNumberFormat="1" applyFont="1" applyFill="1" applyBorder="1"/>
    <xf numFmtId="0" fontId="1" fillId="18" borderId="0" xfId="0" applyFont="1" applyFill="1"/>
    <xf numFmtId="165" fontId="1" fillId="18" borderId="0" xfId="0" applyNumberFormat="1" applyFont="1" applyFill="1" applyAlignment="1">
      <alignment vertical="center"/>
    </xf>
    <xf numFmtId="0" fontId="1" fillId="18" borderId="23" xfId="0" applyFont="1" applyFill="1" applyBorder="1"/>
    <xf numFmtId="0" fontId="1" fillId="18" borderId="24" xfId="0" applyFont="1" applyFill="1" applyBorder="1" applyAlignment="1">
      <alignment wrapText="1"/>
    </xf>
    <xf numFmtId="0" fontId="1" fillId="18" borderId="24" xfId="0" applyFont="1" applyFill="1" applyBorder="1"/>
    <xf numFmtId="0" fontId="1" fillId="18" borderId="25" xfId="0" applyFont="1" applyFill="1" applyBorder="1"/>
    <xf numFmtId="0" fontId="1" fillId="18" borderId="0" xfId="0" applyFont="1" applyFill="1" applyAlignment="1">
      <alignment vertical="center"/>
    </xf>
    <xf numFmtId="0" fontId="14" fillId="18" borderId="0" xfId="0" applyFont="1" applyFill="1"/>
    <xf numFmtId="0" fontId="15" fillId="18" borderId="0" xfId="0" applyFont="1" applyFill="1"/>
    <xf numFmtId="0" fontId="13" fillId="18" borderId="28" xfId="0" applyFont="1" applyFill="1" applyBorder="1"/>
    <xf numFmtId="0" fontId="1" fillId="10" borderId="19" xfId="9" applyNumberFormat="1" applyFont="1" applyFill="1" applyBorder="1" applyAlignment="1">
      <alignment horizontal="left" vertical="center"/>
    </xf>
    <xf numFmtId="0" fontId="1" fillId="10" borderId="20" xfId="9" applyNumberFormat="1" applyFont="1" applyFill="1" applyBorder="1" applyAlignment="1">
      <alignment horizontal="left" vertical="center"/>
    </xf>
    <xf numFmtId="0" fontId="1" fillId="8" borderId="19" xfId="9" applyNumberFormat="1" applyFont="1" applyFill="1" applyBorder="1" applyAlignment="1">
      <alignment horizontal="left" vertical="center"/>
    </xf>
    <xf numFmtId="0" fontId="1" fillId="8" borderId="21" xfId="9" applyNumberFormat="1" applyFont="1" applyFill="1" applyBorder="1" applyAlignment="1">
      <alignment horizontal="left" vertical="center"/>
    </xf>
    <xf numFmtId="0" fontId="1" fillId="8" borderId="20" xfId="9" applyNumberFormat="1" applyFont="1" applyFill="1" applyBorder="1" applyAlignment="1">
      <alignment horizontal="left" vertical="center"/>
    </xf>
    <xf numFmtId="0" fontId="1" fillId="10" borderId="21" xfId="9" applyNumberFormat="1" applyFont="1" applyFill="1" applyBorder="1" applyAlignment="1">
      <alignment horizontal="left" vertical="center"/>
    </xf>
    <xf numFmtId="0" fontId="12" fillId="8" borderId="19" xfId="8" applyNumberFormat="1" applyFont="1" applyFill="1" applyBorder="1" applyAlignment="1">
      <alignment horizontal="left" vertical="center"/>
    </xf>
    <xf numFmtId="0" fontId="12" fillId="8" borderId="21" xfId="8" applyNumberFormat="1" applyFont="1" applyFill="1" applyBorder="1" applyAlignment="1">
      <alignment horizontal="left" vertical="center"/>
    </xf>
    <xf numFmtId="0" fontId="12" fillId="8" borderId="20" xfId="8" applyNumberFormat="1" applyFont="1" applyFill="1" applyBorder="1" applyAlignment="1">
      <alignment horizontal="left" vertical="center"/>
    </xf>
    <xf numFmtId="0" fontId="1" fillId="10" borderId="21" xfId="8" applyNumberFormat="1" applyFont="1" applyFill="1" applyBorder="1" applyAlignment="1">
      <alignment horizontal="left" vertical="center"/>
    </xf>
    <xf numFmtId="0" fontId="1" fillId="10" borderId="19" xfId="8" applyNumberFormat="1" applyFont="1" applyFill="1" applyBorder="1" applyAlignment="1">
      <alignment horizontal="left" vertical="center"/>
    </xf>
    <xf numFmtId="0" fontId="1" fillId="8" borderId="21" xfId="8" applyNumberFormat="1" applyFont="1" applyFill="1" applyBorder="1" applyAlignment="1">
      <alignment horizontal="left" vertical="center" wrapText="1"/>
    </xf>
    <xf numFmtId="0" fontId="1" fillId="8" borderId="21" xfId="8" applyNumberFormat="1" applyFont="1" applyFill="1" applyBorder="1" applyAlignment="1">
      <alignment horizontal="left" vertical="center"/>
    </xf>
    <xf numFmtId="165" fontId="1" fillId="10" borderId="10" xfId="8" applyNumberFormat="1" applyFont="1" applyFill="1" applyBorder="1">
      <alignment vertical="center"/>
    </xf>
    <xf numFmtId="164" fontId="1" fillId="10" borderId="10" xfId="1" applyNumberFormat="1" applyFont="1" applyFill="1" applyBorder="1" applyAlignment="1">
      <alignment vertical="center"/>
    </xf>
    <xf numFmtId="164" fontId="1" fillId="8" borderId="10" xfId="1" applyNumberFormat="1" applyFont="1" applyFill="1" applyBorder="1" applyAlignment="1">
      <alignment vertical="center"/>
    </xf>
    <xf numFmtId="0" fontId="1" fillId="8" borderId="19" xfId="9" applyNumberFormat="1" applyFont="1" applyFill="1" applyBorder="1" applyAlignment="1">
      <alignment vertical="center"/>
    </xf>
    <xf numFmtId="165" fontId="1" fillId="8" borderId="10" xfId="8" applyNumberFormat="1" applyFont="1" applyFill="1" applyBorder="1">
      <alignment vertical="center"/>
    </xf>
    <xf numFmtId="165" fontId="5" fillId="16" borderId="10" xfId="8" applyNumberFormat="1" applyFont="1" applyFill="1" applyBorder="1">
      <alignment vertical="center"/>
    </xf>
  </cellXfs>
  <cellStyles count="30">
    <cellStyle name="BodeExteior" xfId="15"/>
    <cellStyle name="BordeEsqDI" xfId="14"/>
    <cellStyle name="BordeEsqDS" xfId="4"/>
    <cellStyle name="BordeEsqII" xfId="12"/>
    <cellStyle name="BordeEsqIS" xfId="2"/>
    <cellStyle name="BordeTablaDer" xfId="7"/>
    <cellStyle name="BordeTablaInf" xfId="13"/>
    <cellStyle name="BordeTablaIzq" xfId="5"/>
    <cellStyle name="BordeTablaSup" xfId="3"/>
    <cellStyle name="CMenuIzq" xfId="16"/>
    <cellStyle name="CMenuIzqTotal" xfId="17"/>
    <cellStyle name="CMenuIzqTotal0" xfId="18"/>
    <cellStyle name="CMenuIzqTotal1" xfId="19"/>
    <cellStyle name="CMenuIzqTotal2" xfId="20"/>
    <cellStyle name="comentario" xfId="11"/>
    <cellStyle name="fColor1" xfId="8"/>
    <cellStyle name="fColor2" xfId="9"/>
    <cellStyle name="fColor3" xfId="21"/>
    <cellStyle name="fColor4" xfId="22"/>
    <cellStyle name="fSubTitulo" xfId="23"/>
    <cellStyle name="fTitularOscura" xfId="24"/>
    <cellStyle name="fTitulo" xfId="6"/>
    <cellStyle name="fTotal0" xfId="25"/>
    <cellStyle name="fTotal1" xfId="26"/>
    <cellStyle name="fTotal1Columna" xfId="27"/>
    <cellStyle name="fTotal2" xfId="28"/>
    <cellStyle name="fTotal3" xfId="10"/>
    <cellStyle name="Normal" xfId="0" builtinId="0"/>
    <cellStyle name="Porcentaje" xfId="1" builtinId="5"/>
    <cellStyle name="SinEstilo" xfId="29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zoomScale="90" zoomScaleNormal="90" workbookViewId="0">
      <selection activeCell="B1" sqref="B1"/>
    </sheetView>
  </sheetViews>
  <sheetFormatPr baseColWidth="10" defaultColWidth="11.42578125" defaultRowHeight="12.75" x14ac:dyDescent="0.2"/>
  <cols>
    <col min="1" max="1" width="0.5703125" style="1" customWidth="1"/>
    <col min="2" max="2" width="15.5703125" style="47" customWidth="1"/>
    <col min="3" max="3" width="86.140625" style="13" customWidth="1"/>
    <col min="4" max="4" width="13.7109375" style="1" customWidth="1"/>
    <col min="5" max="9" width="11.42578125" style="1" customWidth="1"/>
    <col min="10" max="10" width="12.85546875" style="1" customWidth="1"/>
    <col min="11" max="11" width="11.42578125" style="1" customWidth="1"/>
    <col min="12" max="12" width="0.7109375" style="1" customWidth="1"/>
    <col min="13" max="13" width="0.85546875" style="1" customWidth="1"/>
    <col min="14" max="14" width="11.42578125" style="2"/>
    <col min="15" max="16384" width="11.42578125" style="1"/>
  </cols>
  <sheetData>
    <row r="2" spans="1:14" ht="3.95" customHeight="1" x14ac:dyDescent="0.2">
      <c r="A2" s="3"/>
      <c r="B2" s="48"/>
      <c r="C2" s="14"/>
      <c r="D2" s="4"/>
      <c r="E2" s="4"/>
      <c r="F2" s="4"/>
      <c r="G2" s="4"/>
      <c r="H2" s="4"/>
      <c r="I2" s="4"/>
      <c r="J2" s="4"/>
      <c r="K2" s="4"/>
      <c r="L2" s="5"/>
    </row>
    <row r="3" spans="1:14" ht="62.25" customHeight="1" x14ac:dyDescent="0.2">
      <c r="A3" s="6"/>
      <c r="B3" s="49" t="s">
        <v>0</v>
      </c>
      <c r="C3" s="15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22</v>
      </c>
      <c r="L3" s="34"/>
      <c r="N3" s="1"/>
    </row>
    <row r="4" spans="1:14" ht="20.25" customHeight="1" x14ac:dyDescent="0.2">
      <c r="A4" s="8"/>
      <c r="B4" s="76" t="s">
        <v>28</v>
      </c>
      <c r="C4" s="44" t="s">
        <v>37</v>
      </c>
      <c r="D4" s="37">
        <v>1375</v>
      </c>
      <c r="E4" s="37">
        <v>1375</v>
      </c>
      <c r="F4" s="38">
        <v>0</v>
      </c>
      <c r="G4" s="38">
        <v>0</v>
      </c>
      <c r="H4" s="38">
        <v>0</v>
      </c>
      <c r="I4" s="18">
        <v>0</v>
      </c>
      <c r="J4" s="38">
        <v>0</v>
      </c>
      <c r="K4" s="26">
        <f>D4/60</f>
        <v>22.916666666666668</v>
      </c>
      <c r="L4" s="9"/>
      <c r="N4" s="24"/>
    </row>
    <row r="5" spans="1:14" ht="20.25" customHeight="1" x14ac:dyDescent="0.2">
      <c r="A5" s="8"/>
      <c r="B5" s="77"/>
      <c r="C5" s="44" t="s">
        <v>38</v>
      </c>
      <c r="D5" s="37">
        <v>2644</v>
      </c>
      <c r="E5" s="37">
        <v>2532</v>
      </c>
      <c r="F5" s="38">
        <v>70</v>
      </c>
      <c r="G5" s="38">
        <v>0</v>
      </c>
      <c r="H5" s="38">
        <v>42</v>
      </c>
      <c r="I5" s="18">
        <v>4.2360060514372161E-2</v>
      </c>
      <c r="J5" s="38">
        <v>0</v>
      </c>
      <c r="K5" s="26">
        <f t="shared" ref="K5:K68" si="0">D5/60</f>
        <v>44.06666666666667</v>
      </c>
      <c r="L5" s="9"/>
      <c r="N5" s="24"/>
    </row>
    <row r="6" spans="1:14" ht="20.25" customHeight="1" x14ac:dyDescent="0.2">
      <c r="A6" s="8"/>
      <c r="B6" s="77"/>
      <c r="C6" s="44" t="s">
        <v>39</v>
      </c>
      <c r="D6" s="37">
        <v>7868.5</v>
      </c>
      <c r="E6" s="37">
        <v>7712.5</v>
      </c>
      <c r="F6" s="38">
        <v>156</v>
      </c>
      <c r="G6" s="38">
        <v>0</v>
      </c>
      <c r="H6" s="38">
        <v>0</v>
      </c>
      <c r="I6" s="18">
        <v>1.9825888034568216E-2</v>
      </c>
      <c r="J6" s="38">
        <v>179</v>
      </c>
      <c r="K6" s="26">
        <f t="shared" si="0"/>
        <v>131.14166666666668</v>
      </c>
      <c r="L6" s="9"/>
      <c r="N6" s="24"/>
    </row>
    <row r="7" spans="1:14" ht="20.25" customHeight="1" x14ac:dyDescent="0.2">
      <c r="A7" s="8"/>
      <c r="B7" s="77"/>
      <c r="C7" s="44" t="s">
        <v>40</v>
      </c>
      <c r="D7" s="37">
        <v>2280</v>
      </c>
      <c r="E7" s="37">
        <v>2225</v>
      </c>
      <c r="F7" s="38">
        <v>45</v>
      </c>
      <c r="G7" s="38">
        <v>10</v>
      </c>
      <c r="H7" s="38">
        <v>0</v>
      </c>
      <c r="I7" s="18">
        <v>2.4122807017543858E-2</v>
      </c>
      <c r="J7" s="38">
        <v>45</v>
      </c>
      <c r="K7" s="26">
        <f t="shared" si="0"/>
        <v>38</v>
      </c>
      <c r="L7" s="9"/>
      <c r="N7" s="24"/>
    </row>
    <row r="8" spans="1:14" ht="20.25" customHeight="1" x14ac:dyDescent="0.2">
      <c r="A8" s="8"/>
      <c r="B8" s="77"/>
      <c r="C8" s="44" t="s">
        <v>41</v>
      </c>
      <c r="D8" s="37">
        <v>1950</v>
      </c>
      <c r="E8" s="37">
        <v>1912.5</v>
      </c>
      <c r="F8" s="38">
        <v>37.5</v>
      </c>
      <c r="G8" s="38">
        <v>0</v>
      </c>
      <c r="H8" s="38">
        <v>0</v>
      </c>
      <c r="I8" s="18">
        <v>1.9230769230769232E-2</v>
      </c>
      <c r="J8" s="38">
        <v>157.5</v>
      </c>
      <c r="K8" s="26">
        <f t="shared" si="0"/>
        <v>32.5</v>
      </c>
      <c r="L8" s="9"/>
      <c r="N8" s="24"/>
    </row>
    <row r="9" spans="1:14" ht="20.25" customHeight="1" x14ac:dyDescent="0.2">
      <c r="A9" s="8"/>
      <c r="B9" s="77"/>
      <c r="C9" s="44" t="s">
        <v>42</v>
      </c>
      <c r="D9" s="37">
        <v>745</v>
      </c>
      <c r="E9" s="37">
        <v>715</v>
      </c>
      <c r="F9" s="38">
        <v>30</v>
      </c>
      <c r="G9" s="38">
        <v>0</v>
      </c>
      <c r="H9" s="38">
        <v>0</v>
      </c>
      <c r="I9" s="18">
        <v>4.0268456375838924E-2</v>
      </c>
      <c r="J9" s="38">
        <v>45</v>
      </c>
      <c r="K9" s="26">
        <f t="shared" si="0"/>
        <v>12.416666666666666</v>
      </c>
      <c r="L9" s="9"/>
      <c r="N9" s="24"/>
    </row>
    <row r="10" spans="1:14" ht="20.25" customHeight="1" x14ac:dyDescent="0.2">
      <c r="A10" s="8"/>
      <c r="B10" s="78"/>
      <c r="C10" s="44" t="s">
        <v>43</v>
      </c>
      <c r="D10" s="37">
        <v>1385</v>
      </c>
      <c r="E10" s="37">
        <v>1365</v>
      </c>
      <c r="F10" s="38">
        <v>20</v>
      </c>
      <c r="G10" s="38">
        <v>0</v>
      </c>
      <c r="H10" s="38">
        <v>0</v>
      </c>
      <c r="I10" s="18">
        <v>1.444043321299639E-2</v>
      </c>
      <c r="J10" s="38">
        <v>45</v>
      </c>
      <c r="K10" s="26">
        <f t="shared" si="0"/>
        <v>23.083333333333332</v>
      </c>
      <c r="L10" s="9"/>
      <c r="N10" s="24"/>
    </row>
    <row r="11" spans="1:14" ht="20.25" customHeight="1" x14ac:dyDescent="0.2">
      <c r="A11" s="8"/>
      <c r="B11" s="80" t="s">
        <v>9</v>
      </c>
      <c r="C11" s="17" t="s">
        <v>44</v>
      </c>
      <c r="D11" s="35">
        <v>4345</v>
      </c>
      <c r="E11" s="35">
        <v>4288</v>
      </c>
      <c r="F11" s="35">
        <v>57</v>
      </c>
      <c r="G11" s="35">
        <v>0</v>
      </c>
      <c r="H11" s="35">
        <v>0</v>
      </c>
      <c r="I11" s="19">
        <v>1.3118527042577675E-2</v>
      </c>
      <c r="J11" s="35">
        <v>1485.5</v>
      </c>
      <c r="K11" s="83">
        <f t="shared" si="0"/>
        <v>72.416666666666671</v>
      </c>
      <c r="L11" s="9"/>
      <c r="N11" s="24"/>
    </row>
    <row r="12" spans="1:14" ht="20.25" customHeight="1" x14ac:dyDescent="0.2">
      <c r="A12" s="8"/>
      <c r="B12" s="79"/>
      <c r="C12" s="17" t="s">
        <v>45</v>
      </c>
      <c r="D12" s="35">
        <v>1444</v>
      </c>
      <c r="E12" s="35">
        <v>1429</v>
      </c>
      <c r="F12" s="36">
        <v>15</v>
      </c>
      <c r="G12" s="36">
        <v>0</v>
      </c>
      <c r="H12" s="36">
        <v>0</v>
      </c>
      <c r="I12" s="19">
        <v>1.038781163434903E-2</v>
      </c>
      <c r="J12" s="36">
        <v>0</v>
      </c>
      <c r="K12" s="25">
        <f t="shared" si="0"/>
        <v>24.066666666666666</v>
      </c>
      <c r="L12" s="9"/>
      <c r="N12" s="24"/>
    </row>
    <row r="13" spans="1:14" ht="20.25" customHeight="1" x14ac:dyDescent="0.2">
      <c r="A13" s="8"/>
      <c r="B13" s="81" t="s">
        <v>23</v>
      </c>
      <c r="C13" s="16" t="s">
        <v>34</v>
      </c>
      <c r="D13" s="37">
        <v>4709</v>
      </c>
      <c r="E13" s="37">
        <v>4604</v>
      </c>
      <c r="F13" s="38">
        <v>80</v>
      </c>
      <c r="G13" s="38">
        <v>25</v>
      </c>
      <c r="H13" s="38">
        <v>0</v>
      </c>
      <c r="I13" s="18">
        <v>2.2297727755362071E-2</v>
      </c>
      <c r="J13" s="38">
        <v>300</v>
      </c>
      <c r="K13" s="26">
        <f t="shared" si="0"/>
        <v>78.483333333333334</v>
      </c>
      <c r="L13" s="9"/>
      <c r="N13" s="24"/>
    </row>
    <row r="14" spans="1:14" ht="20.25" customHeight="1" x14ac:dyDescent="0.2">
      <c r="A14" s="8"/>
      <c r="B14" s="81"/>
      <c r="C14" s="16" t="s">
        <v>29</v>
      </c>
      <c r="D14" s="37">
        <v>1608</v>
      </c>
      <c r="E14" s="37">
        <v>1578</v>
      </c>
      <c r="F14" s="38">
        <v>30</v>
      </c>
      <c r="G14" s="38">
        <v>0</v>
      </c>
      <c r="H14" s="38">
        <v>0</v>
      </c>
      <c r="I14" s="18">
        <v>1.8656716417910446E-2</v>
      </c>
      <c r="J14" s="38">
        <v>170</v>
      </c>
      <c r="K14" s="26">
        <f t="shared" si="0"/>
        <v>26.8</v>
      </c>
      <c r="L14" s="9"/>
      <c r="N14" s="24"/>
    </row>
    <row r="15" spans="1:14" ht="20.25" customHeight="1" x14ac:dyDescent="0.2">
      <c r="A15" s="8"/>
      <c r="B15" s="81"/>
      <c r="C15" s="16" t="s">
        <v>46</v>
      </c>
      <c r="D15" s="37">
        <v>1478</v>
      </c>
      <c r="E15" s="37">
        <v>1386.5</v>
      </c>
      <c r="F15" s="38">
        <v>91.5</v>
      </c>
      <c r="G15" s="38">
        <v>0</v>
      </c>
      <c r="H15" s="38">
        <v>0</v>
      </c>
      <c r="I15" s="18">
        <v>6.1907983761840327E-2</v>
      </c>
      <c r="J15" s="38">
        <v>90</v>
      </c>
      <c r="K15" s="26">
        <f t="shared" si="0"/>
        <v>24.633333333333333</v>
      </c>
      <c r="L15" s="9"/>
      <c r="N15" s="24"/>
    </row>
    <row r="16" spans="1:14" ht="20.25" customHeight="1" x14ac:dyDescent="0.2">
      <c r="A16" s="8"/>
      <c r="B16" s="79" t="s">
        <v>10</v>
      </c>
      <c r="C16" s="11" t="s">
        <v>47</v>
      </c>
      <c r="D16" s="35">
        <v>1892.5</v>
      </c>
      <c r="E16" s="35">
        <v>1737.5</v>
      </c>
      <c r="F16" s="35">
        <v>120</v>
      </c>
      <c r="G16" s="35">
        <v>30</v>
      </c>
      <c r="H16" s="35">
        <v>5</v>
      </c>
      <c r="I16" s="84">
        <v>8.1902245706737126E-2</v>
      </c>
      <c r="J16" s="35">
        <v>325</v>
      </c>
      <c r="K16" s="83">
        <f t="shared" si="0"/>
        <v>31.541666666666668</v>
      </c>
      <c r="L16" s="9"/>
      <c r="N16" s="24"/>
    </row>
    <row r="17" spans="1:14" ht="20.25" customHeight="1" x14ac:dyDescent="0.2">
      <c r="A17" s="8"/>
      <c r="B17" s="79"/>
      <c r="C17" s="11" t="s">
        <v>48</v>
      </c>
      <c r="D17" s="35">
        <v>465</v>
      </c>
      <c r="E17" s="41">
        <v>430</v>
      </c>
      <c r="F17" s="42">
        <v>25</v>
      </c>
      <c r="G17" s="42">
        <v>10</v>
      </c>
      <c r="H17" s="42">
        <v>0</v>
      </c>
      <c r="I17" s="19">
        <v>7.5268817204301078E-2</v>
      </c>
      <c r="J17" s="42">
        <v>345.5</v>
      </c>
      <c r="K17" s="28">
        <f t="shared" si="0"/>
        <v>7.75</v>
      </c>
      <c r="L17" s="9"/>
      <c r="N17" s="24"/>
    </row>
    <row r="18" spans="1:14" ht="20.25" customHeight="1" x14ac:dyDescent="0.2">
      <c r="A18" s="8"/>
      <c r="B18" s="79"/>
      <c r="C18" s="17" t="s">
        <v>49</v>
      </c>
      <c r="D18" s="35">
        <v>882</v>
      </c>
      <c r="E18" s="35">
        <v>834</v>
      </c>
      <c r="F18" s="35">
        <v>48</v>
      </c>
      <c r="G18" s="35">
        <v>0</v>
      </c>
      <c r="H18" s="35">
        <v>0</v>
      </c>
      <c r="I18" s="84">
        <v>5.4421768707482991E-2</v>
      </c>
      <c r="J18" s="35">
        <v>114</v>
      </c>
      <c r="K18" s="83">
        <f t="shared" si="0"/>
        <v>14.7</v>
      </c>
      <c r="L18" s="9"/>
      <c r="N18" s="24"/>
    </row>
    <row r="19" spans="1:14" ht="20.25" customHeight="1" x14ac:dyDescent="0.2">
      <c r="A19" s="8"/>
      <c r="B19" s="79"/>
      <c r="C19" s="17" t="s">
        <v>50</v>
      </c>
      <c r="D19" s="35">
        <v>427.5</v>
      </c>
      <c r="E19" s="35">
        <v>427.5</v>
      </c>
      <c r="F19" s="36">
        <v>0</v>
      </c>
      <c r="G19" s="36">
        <v>0</v>
      </c>
      <c r="H19" s="36">
        <v>0</v>
      </c>
      <c r="I19" s="19">
        <v>0</v>
      </c>
      <c r="J19" s="36">
        <v>27.5</v>
      </c>
      <c r="K19" s="25">
        <f t="shared" si="0"/>
        <v>7.125</v>
      </c>
      <c r="L19" s="9"/>
      <c r="N19" s="24"/>
    </row>
    <row r="20" spans="1:14" ht="20.25" customHeight="1" x14ac:dyDescent="0.2">
      <c r="A20" s="8"/>
      <c r="B20" s="79"/>
      <c r="C20" s="17" t="s">
        <v>51</v>
      </c>
      <c r="D20" s="35">
        <v>1594</v>
      </c>
      <c r="E20" s="35">
        <v>1594</v>
      </c>
      <c r="F20" s="35">
        <v>0</v>
      </c>
      <c r="G20" s="35">
        <v>0</v>
      </c>
      <c r="H20" s="35">
        <v>0</v>
      </c>
      <c r="I20" s="35">
        <v>0</v>
      </c>
      <c r="J20" s="35">
        <v>36</v>
      </c>
      <c r="K20" s="83">
        <f t="shared" si="0"/>
        <v>26.566666666666666</v>
      </c>
      <c r="L20" s="9"/>
      <c r="N20" s="24"/>
    </row>
    <row r="21" spans="1:14" ht="20.25" customHeight="1" x14ac:dyDescent="0.2">
      <c r="A21" s="8"/>
      <c r="B21" s="79"/>
      <c r="C21" s="17" t="s">
        <v>30</v>
      </c>
      <c r="D21" s="35">
        <v>137</v>
      </c>
      <c r="E21" s="35">
        <v>137</v>
      </c>
      <c r="F21" s="36">
        <v>0</v>
      </c>
      <c r="G21" s="36">
        <v>0</v>
      </c>
      <c r="H21" s="36">
        <v>0</v>
      </c>
      <c r="I21" s="19">
        <v>0</v>
      </c>
      <c r="J21" s="36">
        <v>0</v>
      </c>
      <c r="K21" s="25">
        <f t="shared" si="0"/>
        <v>2.2833333333333332</v>
      </c>
      <c r="L21" s="9"/>
      <c r="N21" s="24"/>
    </row>
    <row r="22" spans="1:14" ht="20.25" customHeight="1" x14ac:dyDescent="0.2">
      <c r="A22" s="8"/>
      <c r="B22" s="79"/>
      <c r="C22" s="11" t="s">
        <v>35</v>
      </c>
      <c r="D22" s="35">
        <v>1253</v>
      </c>
      <c r="E22" s="41">
        <v>1198</v>
      </c>
      <c r="F22" s="42">
        <v>55</v>
      </c>
      <c r="G22" s="42">
        <v>0</v>
      </c>
      <c r="H22" s="42">
        <v>0</v>
      </c>
      <c r="I22" s="19">
        <v>4.3894652833200321E-2</v>
      </c>
      <c r="J22" s="42">
        <v>660</v>
      </c>
      <c r="K22" s="28">
        <f t="shared" si="0"/>
        <v>20.883333333333333</v>
      </c>
      <c r="L22" s="9"/>
      <c r="N22" s="24"/>
    </row>
    <row r="23" spans="1:14" ht="20.25" customHeight="1" x14ac:dyDescent="0.2">
      <c r="A23" s="8"/>
      <c r="B23" s="82" t="s">
        <v>11</v>
      </c>
      <c r="C23" s="12" t="s">
        <v>36</v>
      </c>
      <c r="D23" s="37">
        <v>2480.5</v>
      </c>
      <c r="E23" s="37">
        <v>2455.5</v>
      </c>
      <c r="F23" s="37">
        <v>15</v>
      </c>
      <c r="G23" s="37">
        <v>10</v>
      </c>
      <c r="H23" s="37">
        <v>0</v>
      </c>
      <c r="I23" s="85">
        <v>1.0078613182826043E-2</v>
      </c>
      <c r="J23" s="37">
        <v>373</v>
      </c>
      <c r="K23" s="87">
        <f t="shared" si="0"/>
        <v>41.341666666666669</v>
      </c>
      <c r="L23" s="9"/>
      <c r="N23" s="24"/>
    </row>
    <row r="24" spans="1:14" ht="20.25" customHeight="1" x14ac:dyDescent="0.2">
      <c r="A24" s="8"/>
      <c r="B24" s="82"/>
      <c r="C24" s="12" t="s">
        <v>52</v>
      </c>
      <c r="D24" s="37">
        <v>2145</v>
      </c>
      <c r="E24" s="39">
        <v>2065</v>
      </c>
      <c r="F24" s="40">
        <v>80</v>
      </c>
      <c r="G24" s="40">
        <v>0</v>
      </c>
      <c r="H24" s="40">
        <v>0</v>
      </c>
      <c r="I24" s="18">
        <v>3.7296037296037296E-2</v>
      </c>
      <c r="J24" s="40">
        <v>255</v>
      </c>
      <c r="K24" s="27">
        <f t="shared" si="0"/>
        <v>35.75</v>
      </c>
      <c r="L24" s="9"/>
      <c r="N24" s="24"/>
    </row>
    <row r="25" spans="1:14" ht="20.25" customHeight="1" x14ac:dyDescent="0.2">
      <c r="A25" s="8"/>
      <c r="B25" s="82"/>
      <c r="C25" s="12" t="s">
        <v>53</v>
      </c>
      <c r="D25" s="37">
        <v>859</v>
      </c>
      <c r="E25" s="39">
        <v>834</v>
      </c>
      <c r="F25" s="40">
        <v>25</v>
      </c>
      <c r="G25" s="40">
        <v>0</v>
      </c>
      <c r="H25" s="40">
        <v>0</v>
      </c>
      <c r="I25" s="18">
        <v>2.9103608847497089E-2</v>
      </c>
      <c r="J25" s="40">
        <v>20</v>
      </c>
      <c r="K25" s="27">
        <f t="shared" si="0"/>
        <v>14.316666666666666</v>
      </c>
      <c r="L25" s="9"/>
      <c r="N25" s="24"/>
    </row>
    <row r="26" spans="1:14" ht="20.25" customHeight="1" x14ac:dyDescent="0.2">
      <c r="A26" s="8"/>
      <c r="B26" s="82"/>
      <c r="C26" s="12" t="s">
        <v>54</v>
      </c>
      <c r="D26" s="37">
        <v>150</v>
      </c>
      <c r="E26" s="40">
        <v>150</v>
      </c>
      <c r="F26" s="40">
        <v>0</v>
      </c>
      <c r="G26" s="40">
        <v>0</v>
      </c>
      <c r="H26" s="40">
        <v>0</v>
      </c>
      <c r="I26" s="18">
        <v>0</v>
      </c>
      <c r="J26" s="40">
        <v>0</v>
      </c>
      <c r="K26" s="27">
        <f t="shared" si="0"/>
        <v>2.5</v>
      </c>
      <c r="L26" s="9"/>
      <c r="N26" s="24"/>
    </row>
    <row r="27" spans="1:14" ht="20.25" customHeight="1" x14ac:dyDescent="0.2">
      <c r="A27" s="8"/>
      <c r="B27" s="82"/>
      <c r="C27" s="16" t="s">
        <v>55</v>
      </c>
      <c r="D27" s="37">
        <v>239</v>
      </c>
      <c r="E27" s="37">
        <v>231</v>
      </c>
      <c r="F27" s="38">
        <v>0</v>
      </c>
      <c r="G27" s="38">
        <v>8</v>
      </c>
      <c r="H27" s="38">
        <v>0</v>
      </c>
      <c r="I27" s="18">
        <v>3.3472803347280332E-2</v>
      </c>
      <c r="J27" s="38">
        <v>0</v>
      </c>
      <c r="K27" s="26">
        <f t="shared" si="0"/>
        <v>3.9833333333333334</v>
      </c>
      <c r="L27" s="9"/>
      <c r="N27" s="24"/>
    </row>
    <row r="28" spans="1:14" ht="20.25" customHeight="1" x14ac:dyDescent="0.2">
      <c r="A28" s="8"/>
      <c r="B28" s="82"/>
      <c r="C28" s="16" t="s">
        <v>56</v>
      </c>
      <c r="D28" s="37">
        <v>2034</v>
      </c>
      <c r="E28" s="37">
        <v>2010</v>
      </c>
      <c r="F28" s="38">
        <v>24</v>
      </c>
      <c r="G28" s="38">
        <v>0</v>
      </c>
      <c r="H28" s="38">
        <v>0</v>
      </c>
      <c r="I28" s="18">
        <v>1.1799410029498525E-2</v>
      </c>
      <c r="J28" s="38">
        <v>0</v>
      </c>
      <c r="K28" s="26">
        <f t="shared" si="0"/>
        <v>33.9</v>
      </c>
      <c r="L28" s="9"/>
      <c r="N28" s="24"/>
    </row>
    <row r="29" spans="1:14" ht="20.25" customHeight="1" x14ac:dyDescent="0.2">
      <c r="A29" s="8"/>
      <c r="B29" s="82"/>
      <c r="C29" s="16" t="s">
        <v>57</v>
      </c>
      <c r="D29" s="37">
        <v>1285</v>
      </c>
      <c r="E29" s="37">
        <v>1245</v>
      </c>
      <c r="F29" s="38">
        <v>30</v>
      </c>
      <c r="G29" s="38">
        <v>10</v>
      </c>
      <c r="H29" s="38">
        <v>0</v>
      </c>
      <c r="I29" s="18">
        <v>3.1128404669260701E-2</v>
      </c>
      <c r="J29" s="38">
        <v>80</v>
      </c>
      <c r="K29" s="26">
        <f t="shared" si="0"/>
        <v>21.416666666666668</v>
      </c>
      <c r="L29" s="9"/>
      <c r="N29" s="24"/>
    </row>
    <row r="30" spans="1:14" ht="20.25" customHeight="1" x14ac:dyDescent="0.2">
      <c r="A30" s="8"/>
      <c r="B30" s="82"/>
      <c r="C30" s="16" t="s">
        <v>58</v>
      </c>
      <c r="D30" s="37">
        <v>15</v>
      </c>
      <c r="E30" s="37">
        <v>15</v>
      </c>
      <c r="F30" s="38">
        <v>0</v>
      </c>
      <c r="G30" s="38">
        <v>0</v>
      </c>
      <c r="H30" s="38">
        <v>0</v>
      </c>
      <c r="I30" s="18">
        <v>0</v>
      </c>
      <c r="J30" s="38">
        <v>0</v>
      </c>
      <c r="K30" s="26">
        <f t="shared" si="0"/>
        <v>0.25</v>
      </c>
      <c r="L30" s="9"/>
      <c r="N30" s="24"/>
    </row>
    <row r="31" spans="1:14" ht="20.25" customHeight="1" x14ac:dyDescent="0.2">
      <c r="A31" s="8"/>
      <c r="B31" s="82"/>
      <c r="C31" s="16" t="s">
        <v>59</v>
      </c>
      <c r="D31" s="37">
        <v>684</v>
      </c>
      <c r="E31" s="37">
        <v>684</v>
      </c>
      <c r="F31" s="38">
        <v>0</v>
      </c>
      <c r="G31" s="38">
        <v>0</v>
      </c>
      <c r="H31" s="38">
        <v>0</v>
      </c>
      <c r="I31" s="18">
        <v>0</v>
      </c>
      <c r="J31" s="38">
        <v>0</v>
      </c>
      <c r="K31" s="26">
        <f t="shared" si="0"/>
        <v>11.4</v>
      </c>
      <c r="L31" s="9"/>
      <c r="N31" s="24"/>
    </row>
    <row r="32" spans="1:14" ht="20.25" customHeight="1" x14ac:dyDescent="0.2">
      <c r="A32" s="8"/>
      <c r="B32" s="82"/>
      <c r="C32" s="12" t="s">
        <v>60</v>
      </c>
      <c r="D32" s="37">
        <v>2605.5</v>
      </c>
      <c r="E32" s="39">
        <v>2575.5</v>
      </c>
      <c r="F32" s="40">
        <v>30</v>
      </c>
      <c r="G32" s="40">
        <v>0</v>
      </c>
      <c r="H32" s="40">
        <v>0</v>
      </c>
      <c r="I32" s="18">
        <v>1.1514104778353483E-2</v>
      </c>
      <c r="J32" s="40">
        <v>25</v>
      </c>
      <c r="K32" s="27">
        <f t="shared" si="0"/>
        <v>43.424999999999997</v>
      </c>
      <c r="L32" s="9"/>
      <c r="M32" s="10"/>
      <c r="N32" s="24"/>
    </row>
    <row r="33" spans="1:14" ht="20.25" customHeight="1" x14ac:dyDescent="0.2">
      <c r="A33" s="8"/>
      <c r="B33" s="82"/>
      <c r="C33" s="22" t="s">
        <v>61</v>
      </c>
      <c r="D33" s="37">
        <v>903</v>
      </c>
      <c r="E33" s="39">
        <v>888</v>
      </c>
      <c r="F33" s="40">
        <v>15</v>
      </c>
      <c r="G33" s="40">
        <v>0</v>
      </c>
      <c r="H33" s="40">
        <v>0</v>
      </c>
      <c r="I33" s="18">
        <v>1.6611295681063124E-2</v>
      </c>
      <c r="J33" s="40">
        <v>374.5</v>
      </c>
      <c r="K33" s="27">
        <f t="shared" si="0"/>
        <v>15.05</v>
      </c>
      <c r="L33" s="9"/>
      <c r="M33" s="10"/>
      <c r="N33" s="24"/>
    </row>
    <row r="34" spans="1:14" ht="20.25" customHeight="1" x14ac:dyDescent="0.2">
      <c r="A34" s="8"/>
      <c r="B34" s="82"/>
      <c r="C34" s="22" t="s">
        <v>62</v>
      </c>
      <c r="D34" s="37">
        <v>2873.5</v>
      </c>
      <c r="E34" s="39">
        <v>2771.5</v>
      </c>
      <c r="F34" s="40">
        <v>102</v>
      </c>
      <c r="G34" s="40">
        <v>0</v>
      </c>
      <c r="H34" s="40">
        <v>0</v>
      </c>
      <c r="I34" s="18">
        <v>3.549678092918044E-2</v>
      </c>
      <c r="J34" s="40">
        <v>148</v>
      </c>
      <c r="K34" s="27">
        <f t="shared" si="0"/>
        <v>47.891666666666666</v>
      </c>
      <c r="L34" s="9"/>
      <c r="M34" s="10"/>
      <c r="N34" s="24"/>
    </row>
    <row r="35" spans="1:14" ht="20.25" customHeight="1" x14ac:dyDescent="0.2">
      <c r="A35" s="8"/>
      <c r="B35" s="82"/>
      <c r="C35" s="22" t="s">
        <v>63</v>
      </c>
      <c r="D35" s="37">
        <v>935</v>
      </c>
      <c r="E35" s="39">
        <v>919.5</v>
      </c>
      <c r="F35" s="40">
        <v>15.5</v>
      </c>
      <c r="G35" s="40">
        <v>0</v>
      </c>
      <c r="H35" s="40">
        <v>0</v>
      </c>
      <c r="I35" s="18">
        <v>1.6577540106951873E-2</v>
      </c>
      <c r="J35" s="40">
        <v>25</v>
      </c>
      <c r="K35" s="27">
        <f t="shared" si="0"/>
        <v>15.583333333333334</v>
      </c>
      <c r="L35" s="9"/>
      <c r="M35" s="10"/>
      <c r="N35" s="24"/>
    </row>
    <row r="36" spans="1:14" ht="20.25" customHeight="1" x14ac:dyDescent="0.2">
      <c r="A36" s="8"/>
      <c r="B36" s="75" t="s">
        <v>12</v>
      </c>
      <c r="C36" s="50" t="s">
        <v>64</v>
      </c>
      <c r="D36" s="35">
        <v>1760</v>
      </c>
      <c r="E36" s="41">
        <v>1720</v>
      </c>
      <c r="F36" s="42">
        <v>40</v>
      </c>
      <c r="G36" s="42">
        <v>0</v>
      </c>
      <c r="H36" s="42">
        <v>0</v>
      </c>
      <c r="I36" s="19">
        <v>2.2727272727272728E-2</v>
      </c>
      <c r="J36" s="42">
        <v>0</v>
      </c>
      <c r="K36" s="28">
        <f t="shared" si="0"/>
        <v>29.333333333333332</v>
      </c>
      <c r="L36" s="9"/>
      <c r="M36" s="10"/>
      <c r="N36" s="24"/>
    </row>
    <row r="37" spans="1:14" ht="20.25" customHeight="1" x14ac:dyDescent="0.2">
      <c r="A37" s="8"/>
      <c r="B37" s="75"/>
      <c r="C37" s="50" t="s">
        <v>65</v>
      </c>
      <c r="D37" s="35">
        <v>2426</v>
      </c>
      <c r="E37" s="41">
        <v>2327</v>
      </c>
      <c r="F37" s="42">
        <v>84</v>
      </c>
      <c r="G37" s="42">
        <v>15</v>
      </c>
      <c r="H37" s="42">
        <v>0</v>
      </c>
      <c r="I37" s="19">
        <v>4.0807914262159933E-2</v>
      </c>
      <c r="J37" s="42">
        <v>195</v>
      </c>
      <c r="K37" s="28">
        <f t="shared" si="0"/>
        <v>40.43333333333333</v>
      </c>
      <c r="L37" s="9"/>
      <c r="M37" s="10"/>
      <c r="N37" s="24"/>
    </row>
    <row r="38" spans="1:14" ht="20.25" customHeight="1" x14ac:dyDescent="0.2">
      <c r="A38" s="8"/>
      <c r="B38" s="75"/>
      <c r="C38" s="11" t="s">
        <v>66</v>
      </c>
      <c r="D38" s="35">
        <v>75</v>
      </c>
      <c r="E38" s="41">
        <v>75</v>
      </c>
      <c r="F38" s="42">
        <v>0</v>
      </c>
      <c r="G38" s="42">
        <v>0</v>
      </c>
      <c r="H38" s="42">
        <v>0</v>
      </c>
      <c r="I38" s="19">
        <v>0</v>
      </c>
      <c r="J38" s="42">
        <v>0</v>
      </c>
      <c r="K38" s="28">
        <f t="shared" si="0"/>
        <v>1.25</v>
      </c>
      <c r="L38" s="9"/>
      <c r="M38" s="10"/>
      <c r="N38" s="24"/>
    </row>
    <row r="39" spans="1:14" ht="20.25" customHeight="1" x14ac:dyDescent="0.2">
      <c r="A39" s="8"/>
      <c r="B39" s="75"/>
      <c r="C39" s="17" t="s">
        <v>67</v>
      </c>
      <c r="D39" s="35">
        <v>294</v>
      </c>
      <c r="E39" s="35">
        <v>294</v>
      </c>
      <c r="F39" s="36">
        <v>0</v>
      </c>
      <c r="G39" s="36">
        <v>0</v>
      </c>
      <c r="H39" s="36">
        <v>0</v>
      </c>
      <c r="I39" s="19">
        <v>0</v>
      </c>
      <c r="J39" s="36">
        <v>18</v>
      </c>
      <c r="K39" s="25">
        <f t="shared" si="0"/>
        <v>4.9000000000000004</v>
      </c>
      <c r="L39" s="9"/>
      <c r="N39" s="24"/>
    </row>
    <row r="40" spans="1:14" ht="25.5" x14ac:dyDescent="0.2">
      <c r="A40" s="8"/>
      <c r="B40" s="75"/>
      <c r="C40" s="17" t="s">
        <v>68</v>
      </c>
      <c r="D40" s="35">
        <v>109</v>
      </c>
      <c r="E40" s="35">
        <v>94</v>
      </c>
      <c r="F40" s="36">
        <v>15</v>
      </c>
      <c r="G40" s="36">
        <v>0</v>
      </c>
      <c r="H40" s="36">
        <v>0</v>
      </c>
      <c r="I40" s="19">
        <v>0.13761467889908258</v>
      </c>
      <c r="J40" s="36">
        <v>21</v>
      </c>
      <c r="K40" s="25">
        <f t="shared" si="0"/>
        <v>1.8166666666666667</v>
      </c>
      <c r="L40" s="9"/>
      <c r="N40" s="24"/>
    </row>
    <row r="41" spans="1:14" ht="21" customHeight="1" x14ac:dyDescent="0.2">
      <c r="A41" s="8"/>
      <c r="B41" s="75"/>
      <c r="C41" s="11" t="s">
        <v>69</v>
      </c>
      <c r="D41" s="35">
        <v>1035</v>
      </c>
      <c r="E41" s="35">
        <v>1035</v>
      </c>
      <c r="F41" s="35">
        <v>0</v>
      </c>
      <c r="G41" s="35">
        <v>0</v>
      </c>
      <c r="H41" s="35">
        <v>0</v>
      </c>
      <c r="I41" s="19">
        <v>0</v>
      </c>
      <c r="J41" s="35">
        <v>0</v>
      </c>
      <c r="K41" s="83">
        <f t="shared" si="0"/>
        <v>17.25</v>
      </c>
      <c r="L41" s="9"/>
      <c r="N41" s="24"/>
    </row>
    <row r="42" spans="1:14" ht="20.25" customHeight="1" x14ac:dyDescent="0.2">
      <c r="A42" s="8"/>
      <c r="B42" s="75"/>
      <c r="C42" s="11" t="s">
        <v>70</v>
      </c>
      <c r="D42" s="35">
        <v>1339.5</v>
      </c>
      <c r="E42" s="41">
        <v>1239.5</v>
      </c>
      <c r="F42" s="42">
        <v>75</v>
      </c>
      <c r="G42" s="42">
        <v>5</v>
      </c>
      <c r="H42" s="42">
        <v>20</v>
      </c>
      <c r="I42" s="19">
        <v>7.4654721911160876E-2</v>
      </c>
      <c r="J42" s="42">
        <v>163</v>
      </c>
      <c r="K42" s="28">
        <f t="shared" si="0"/>
        <v>22.324999999999999</v>
      </c>
      <c r="L42" s="9"/>
      <c r="N42" s="24"/>
    </row>
    <row r="43" spans="1:14" ht="20.25" customHeight="1" x14ac:dyDescent="0.2">
      <c r="A43" s="8"/>
      <c r="B43" s="75"/>
      <c r="C43" s="11" t="s">
        <v>71</v>
      </c>
      <c r="D43" s="35">
        <v>75</v>
      </c>
      <c r="E43" s="41">
        <v>65</v>
      </c>
      <c r="F43" s="42">
        <v>10</v>
      </c>
      <c r="G43" s="42">
        <v>0</v>
      </c>
      <c r="H43" s="42">
        <v>0</v>
      </c>
      <c r="I43" s="19">
        <v>0.13333333333333333</v>
      </c>
      <c r="J43" s="42">
        <v>0</v>
      </c>
      <c r="K43" s="28">
        <f t="shared" si="0"/>
        <v>1.25</v>
      </c>
      <c r="L43" s="9"/>
      <c r="N43" s="24"/>
    </row>
    <row r="44" spans="1:14" ht="20.25" customHeight="1" x14ac:dyDescent="0.2">
      <c r="A44" s="8"/>
      <c r="B44" s="75"/>
      <c r="C44" s="11" t="s">
        <v>72</v>
      </c>
      <c r="D44" s="35">
        <v>520</v>
      </c>
      <c r="E44" s="41">
        <v>520</v>
      </c>
      <c r="F44" s="42">
        <v>0</v>
      </c>
      <c r="G44" s="42">
        <v>0</v>
      </c>
      <c r="H44" s="42">
        <v>0</v>
      </c>
      <c r="I44" s="19">
        <v>0</v>
      </c>
      <c r="J44" s="42">
        <v>0</v>
      </c>
      <c r="K44" s="28">
        <f t="shared" si="0"/>
        <v>8.6666666666666661</v>
      </c>
      <c r="L44" s="9"/>
      <c r="N44" s="24"/>
    </row>
    <row r="45" spans="1:14" ht="20.25" customHeight="1" x14ac:dyDescent="0.2">
      <c r="A45" s="8"/>
      <c r="B45" s="75"/>
      <c r="C45" s="11" t="s">
        <v>73</v>
      </c>
      <c r="D45" s="35">
        <v>3365</v>
      </c>
      <c r="E45" s="41">
        <v>3365</v>
      </c>
      <c r="F45" s="42">
        <v>0</v>
      </c>
      <c r="G45" s="42">
        <v>0</v>
      </c>
      <c r="H45" s="42">
        <v>0</v>
      </c>
      <c r="I45" s="19">
        <v>0</v>
      </c>
      <c r="J45" s="42">
        <v>0</v>
      </c>
      <c r="K45" s="28">
        <f t="shared" si="0"/>
        <v>56.083333333333336</v>
      </c>
      <c r="L45" s="9"/>
      <c r="N45" s="24"/>
    </row>
    <row r="46" spans="1:14" ht="20.25" customHeight="1" x14ac:dyDescent="0.2">
      <c r="A46" s="8"/>
      <c r="B46" s="75"/>
      <c r="C46" s="11" t="s">
        <v>66</v>
      </c>
      <c r="D46" s="35">
        <v>640</v>
      </c>
      <c r="E46" s="41">
        <v>620</v>
      </c>
      <c r="F46" s="42">
        <v>20</v>
      </c>
      <c r="G46" s="42">
        <v>0</v>
      </c>
      <c r="H46" s="42">
        <v>0</v>
      </c>
      <c r="I46" s="19">
        <v>3.125E-2</v>
      </c>
      <c r="J46" s="42">
        <v>0</v>
      </c>
      <c r="K46" s="28">
        <f t="shared" si="0"/>
        <v>10.666666666666666</v>
      </c>
      <c r="L46" s="9"/>
      <c r="N46" s="24"/>
    </row>
    <row r="47" spans="1:14" ht="18.75" customHeight="1" x14ac:dyDescent="0.2">
      <c r="A47" s="8"/>
      <c r="B47" s="75"/>
      <c r="C47" s="11" t="s">
        <v>74</v>
      </c>
      <c r="D47" s="35">
        <v>600</v>
      </c>
      <c r="E47" s="41">
        <v>600</v>
      </c>
      <c r="F47" s="42">
        <v>0</v>
      </c>
      <c r="G47" s="42">
        <v>0</v>
      </c>
      <c r="H47" s="42">
        <v>0</v>
      </c>
      <c r="I47" s="19">
        <v>0</v>
      </c>
      <c r="J47" s="42">
        <v>0</v>
      </c>
      <c r="K47" s="28">
        <f t="shared" si="0"/>
        <v>10</v>
      </c>
      <c r="L47" s="9"/>
      <c r="N47" s="24"/>
    </row>
    <row r="48" spans="1:14" ht="20.25" customHeight="1" x14ac:dyDescent="0.2">
      <c r="A48" s="8"/>
      <c r="B48" s="75"/>
      <c r="C48" s="17" t="s">
        <v>75</v>
      </c>
      <c r="D48" s="35">
        <v>90</v>
      </c>
      <c r="E48" s="35">
        <v>90</v>
      </c>
      <c r="F48" s="36">
        <v>0</v>
      </c>
      <c r="G48" s="36">
        <v>0</v>
      </c>
      <c r="H48" s="36">
        <v>0</v>
      </c>
      <c r="I48" s="19">
        <v>0</v>
      </c>
      <c r="J48" s="36">
        <v>90</v>
      </c>
      <c r="K48" s="25">
        <f t="shared" si="0"/>
        <v>1.5</v>
      </c>
      <c r="L48" s="9"/>
      <c r="N48" s="24"/>
    </row>
    <row r="49" spans="1:14" ht="20.25" customHeight="1" x14ac:dyDescent="0.2">
      <c r="A49" s="8"/>
      <c r="B49" s="73" t="s">
        <v>17</v>
      </c>
      <c r="C49" s="12" t="s">
        <v>76</v>
      </c>
      <c r="D49" s="37">
        <v>240</v>
      </c>
      <c r="E49" s="39">
        <v>210</v>
      </c>
      <c r="F49" s="40">
        <v>30</v>
      </c>
      <c r="G49" s="40">
        <v>0</v>
      </c>
      <c r="H49" s="40">
        <v>0</v>
      </c>
      <c r="I49" s="18">
        <v>0.125</v>
      </c>
      <c r="J49" s="40">
        <v>75.599999999999994</v>
      </c>
      <c r="K49" s="27">
        <f t="shared" si="0"/>
        <v>4</v>
      </c>
      <c r="L49" s="9"/>
      <c r="N49" s="24"/>
    </row>
    <row r="50" spans="1:14" ht="20.25" customHeight="1" x14ac:dyDescent="0.2">
      <c r="A50" s="8"/>
      <c r="B50" s="73"/>
      <c r="C50" s="12" t="s">
        <v>77</v>
      </c>
      <c r="D50" s="37">
        <v>324</v>
      </c>
      <c r="E50" s="39">
        <v>324</v>
      </c>
      <c r="F50" s="40">
        <v>0</v>
      </c>
      <c r="G50" s="40">
        <v>0</v>
      </c>
      <c r="H50" s="40">
        <v>0</v>
      </c>
      <c r="I50" s="18">
        <v>0</v>
      </c>
      <c r="J50" s="40">
        <v>13.2</v>
      </c>
      <c r="K50" s="27">
        <f t="shared" si="0"/>
        <v>5.4</v>
      </c>
      <c r="L50" s="9"/>
      <c r="N50" s="24"/>
    </row>
    <row r="51" spans="1:14" ht="20.25" customHeight="1" x14ac:dyDescent="0.2">
      <c r="A51" s="8"/>
      <c r="B51" s="73"/>
      <c r="C51" s="12" t="s">
        <v>78</v>
      </c>
      <c r="D51" s="37">
        <v>2233.5</v>
      </c>
      <c r="E51" s="37">
        <v>2129</v>
      </c>
      <c r="F51" s="37">
        <v>74.5</v>
      </c>
      <c r="G51" s="37">
        <v>30</v>
      </c>
      <c r="H51" s="37">
        <v>0</v>
      </c>
      <c r="I51" s="18">
        <v>4.6787553167674051E-2</v>
      </c>
      <c r="J51" s="37">
        <v>17.2</v>
      </c>
      <c r="K51" s="87">
        <f t="shared" si="0"/>
        <v>37.225000000000001</v>
      </c>
      <c r="L51" s="9"/>
      <c r="N51" s="24"/>
    </row>
    <row r="52" spans="1:14" ht="20.25" customHeight="1" x14ac:dyDescent="0.2">
      <c r="A52" s="8"/>
      <c r="B52" s="73"/>
      <c r="C52" s="12" t="s">
        <v>79</v>
      </c>
      <c r="D52" s="37">
        <v>102</v>
      </c>
      <c r="E52" s="39">
        <v>102</v>
      </c>
      <c r="F52" s="40">
        <v>0</v>
      </c>
      <c r="G52" s="40">
        <v>0</v>
      </c>
      <c r="H52" s="40">
        <v>0</v>
      </c>
      <c r="I52" s="18">
        <v>0</v>
      </c>
      <c r="J52" s="40">
        <v>24</v>
      </c>
      <c r="K52" s="27">
        <f t="shared" si="0"/>
        <v>1.7</v>
      </c>
      <c r="L52" s="9"/>
      <c r="N52" s="24"/>
    </row>
    <row r="53" spans="1:14" ht="20.25" customHeight="1" x14ac:dyDescent="0.2">
      <c r="A53" s="8"/>
      <c r="B53" s="73"/>
      <c r="C53" s="12" t="s">
        <v>80</v>
      </c>
      <c r="D53" s="37">
        <v>492</v>
      </c>
      <c r="E53" s="39">
        <v>480</v>
      </c>
      <c r="F53" s="40">
        <v>12</v>
      </c>
      <c r="G53" s="40">
        <v>0</v>
      </c>
      <c r="H53" s="40">
        <v>0</v>
      </c>
      <c r="I53" s="18">
        <v>2.4390243902439025E-2</v>
      </c>
      <c r="J53" s="40">
        <v>0</v>
      </c>
      <c r="K53" s="27">
        <f t="shared" si="0"/>
        <v>8.1999999999999993</v>
      </c>
      <c r="L53" s="9"/>
      <c r="N53" s="24"/>
    </row>
    <row r="54" spans="1:14" ht="20.25" customHeight="1" x14ac:dyDescent="0.2">
      <c r="A54" s="8"/>
      <c r="B54" s="73"/>
      <c r="C54" s="20" t="s">
        <v>81</v>
      </c>
      <c r="D54" s="43">
        <v>388</v>
      </c>
      <c r="E54" s="43">
        <v>388</v>
      </c>
      <c r="F54" s="43">
        <v>0</v>
      </c>
      <c r="G54" s="43">
        <v>0</v>
      </c>
      <c r="H54" s="43">
        <v>0</v>
      </c>
      <c r="I54" s="18">
        <v>0</v>
      </c>
      <c r="J54" s="43">
        <v>4</v>
      </c>
      <c r="K54" s="29">
        <f t="shared" si="0"/>
        <v>6.4666666666666668</v>
      </c>
      <c r="L54" s="9"/>
      <c r="N54" s="24"/>
    </row>
    <row r="55" spans="1:14" ht="20.25" customHeight="1" x14ac:dyDescent="0.2">
      <c r="A55" s="8"/>
      <c r="B55" s="73"/>
      <c r="C55" s="12" t="s">
        <v>82</v>
      </c>
      <c r="D55" s="37">
        <v>1393.5</v>
      </c>
      <c r="E55" s="39">
        <v>1303.5</v>
      </c>
      <c r="F55" s="40">
        <v>78</v>
      </c>
      <c r="G55" s="40">
        <v>12</v>
      </c>
      <c r="H55" s="40">
        <v>0</v>
      </c>
      <c r="I55" s="18">
        <v>6.4585575888051666E-2</v>
      </c>
      <c r="J55" s="40">
        <v>42</v>
      </c>
      <c r="K55" s="27">
        <f t="shared" si="0"/>
        <v>23.225000000000001</v>
      </c>
      <c r="L55" s="9"/>
      <c r="N55" s="24"/>
    </row>
    <row r="56" spans="1:14" ht="20.25" customHeight="1" x14ac:dyDescent="0.2">
      <c r="A56" s="8"/>
      <c r="B56" s="73"/>
      <c r="C56" s="12" t="s">
        <v>83</v>
      </c>
      <c r="D56" s="37">
        <v>3139</v>
      </c>
      <c r="E56" s="39">
        <v>3037</v>
      </c>
      <c r="F56" s="40">
        <v>90</v>
      </c>
      <c r="G56" s="40">
        <v>12</v>
      </c>
      <c r="H56" s="40">
        <v>0</v>
      </c>
      <c r="I56" s="18">
        <v>3.2494424976107043E-2</v>
      </c>
      <c r="J56" s="40">
        <v>42</v>
      </c>
      <c r="K56" s="27">
        <f t="shared" si="0"/>
        <v>52.31666666666667</v>
      </c>
      <c r="L56" s="9"/>
      <c r="N56" s="24"/>
    </row>
    <row r="57" spans="1:14" ht="30.75" customHeight="1" x14ac:dyDescent="0.2">
      <c r="A57" s="8"/>
      <c r="B57" s="73"/>
      <c r="C57" s="45" t="s">
        <v>84</v>
      </c>
      <c r="D57" s="37">
        <v>750</v>
      </c>
      <c r="E57" s="39">
        <v>750</v>
      </c>
      <c r="F57" s="40">
        <v>0</v>
      </c>
      <c r="G57" s="40">
        <v>0</v>
      </c>
      <c r="H57" s="40">
        <v>0</v>
      </c>
      <c r="I57" s="18">
        <v>0</v>
      </c>
      <c r="J57" s="40">
        <v>0</v>
      </c>
      <c r="K57" s="27">
        <f t="shared" si="0"/>
        <v>12.5</v>
      </c>
      <c r="L57" s="9"/>
      <c r="N57" s="1"/>
    </row>
    <row r="58" spans="1:14" ht="20.25" customHeight="1" x14ac:dyDescent="0.2">
      <c r="A58" s="8"/>
      <c r="B58" s="75" t="s">
        <v>24</v>
      </c>
      <c r="C58" s="30" t="s">
        <v>85</v>
      </c>
      <c r="D58" s="35">
        <v>2462</v>
      </c>
      <c r="E58" s="41">
        <v>2393</v>
      </c>
      <c r="F58" s="42">
        <v>69</v>
      </c>
      <c r="G58" s="42">
        <v>0</v>
      </c>
      <c r="H58" s="42">
        <v>0</v>
      </c>
      <c r="I58" s="19">
        <v>2.8025995125913892E-2</v>
      </c>
      <c r="J58" s="42">
        <v>1318.5</v>
      </c>
      <c r="K58" s="28">
        <f t="shared" si="0"/>
        <v>41.033333333333331</v>
      </c>
      <c r="L58" s="9"/>
      <c r="N58" s="1"/>
    </row>
    <row r="59" spans="1:14" ht="20.25" customHeight="1" x14ac:dyDescent="0.2">
      <c r="A59" s="8"/>
      <c r="B59" s="71"/>
      <c r="C59" s="30" t="s">
        <v>86</v>
      </c>
      <c r="D59" s="35">
        <v>1655</v>
      </c>
      <c r="E59" s="41">
        <v>1590</v>
      </c>
      <c r="F59" s="42">
        <v>65</v>
      </c>
      <c r="G59" s="42">
        <v>0</v>
      </c>
      <c r="H59" s="42">
        <v>0</v>
      </c>
      <c r="I59" s="19">
        <v>3.9274924471299093E-2</v>
      </c>
      <c r="J59" s="42">
        <v>0</v>
      </c>
      <c r="K59" s="28">
        <f t="shared" si="0"/>
        <v>27.583333333333332</v>
      </c>
      <c r="L59" s="9"/>
      <c r="N59" s="1"/>
    </row>
    <row r="60" spans="1:14" ht="20.25" customHeight="1" x14ac:dyDescent="0.2">
      <c r="A60" s="8"/>
      <c r="B60" s="31" t="s">
        <v>13</v>
      </c>
      <c r="C60" s="12" t="s">
        <v>87</v>
      </c>
      <c r="D60" s="37">
        <v>2150</v>
      </c>
      <c r="E60" s="39">
        <v>2150</v>
      </c>
      <c r="F60" s="40">
        <v>0</v>
      </c>
      <c r="G60" s="40">
        <v>0</v>
      </c>
      <c r="H60" s="40">
        <v>0</v>
      </c>
      <c r="I60" s="18">
        <v>0</v>
      </c>
      <c r="J60" s="40">
        <v>0</v>
      </c>
      <c r="K60" s="27">
        <f t="shared" si="0"/>
        <v>35.833333333333336</v>
      </c>
      <c r="L60" s="9"/>
      <c r="N60" s="1"/>
    </row>
    <row r="61" spans="1:14" ht="20.25" customHeight="1" x14ac:dyDescent="0.2">
      <c r="A61" s="8"/>
      <c r="B61" s="75" t="s">
        <v>18</v>
      </c>
      <c r="C61" s="11" t="s">
        <v>88</v>
      </c>
      <c r="D61" s="35">
        <v>100</v>
      </c>
      <c r="E61" s="41">
        <v>100</v>
      </c>
      <c r="F61" s="42">
        <v>0</v>
      </c>
      <c r="G61" s="42">
        <v>0</v>
      </c>
      <c r="H61" s="42">
        <v>0</v>
      </c>
      <c r="I61" s="19">
        <v>0</v>
      </c>
      <c r="J61" s="42">
        <v>0</v>
      </c>
      <c r="K61" s="28">
        <f t="shared" si="0"/>
        <v>1.6666666666666667</v>
      </c>
      <c r="L61" s="9"/>
      <c r="N61" s="1"/>
    </row>
    <row r="62" spans="1:14" ht="20.25" customHeight="1" x14ac:dyDescent="0.2">
      <c r="A62" s="8"/>
      <c r="B62" s="71"/>
      <c r="C62" s="11" t="s">
        <v>89</v>
      </c>
      <c r="D62" s="35">
        <v>188</v>
      </c>
      <c r="E62" s="41">
        <v>176</v>
      </c>
      <c r="F62" s="42">
        <v>12</v>
      </c>
      <c r="G62" s="42">
        <v>0</v>
      </c>
      <c r="H62" s="42">
        <v>0</v>
      </c>
      <c r="I62" s="19">
        <v>6.3829787234042548E-2</v>
      </c>
      <c r="J62" s="42">
        <v>0</v>
      </c>
      <c r="K62" s="28">
        <f t="shared" si="0"/>
        <v>3.1333333333333333</v>
      </c>
      <c r="L62" s="9"/>
      <c r="N62" s="24"/>
    </row>
    <row r="63" spans="1:14" ht="20.25" customHeight="1" x14ac:dyDescent="0.2">
      <c r="A63" s="8"/>
      <c r="B63" s="72" t="s">
        <v>14</v>
      </c>
      <c r="C63" s="12" t="s">
        <v>90</v>
      </c>
      <c r="D63" s="37">
        <v>465</v>
      </c>
      <c r="E63" s="39">
        <v>460</v>
      </c>
      <c r="F63" s="40">
        <v>0</v>
      </c>
      <c r="G63" s="40">
        <v>5</v>
      </c>
      <c r="H63" s="40">
        <v>0</v>
      </c>
      <c r="I63" s="18">
        <v>1.0752688172043012E-2</v>
      </c>
      <c r="J63" s="40">
        <v>0</v>
      </c>
      <c r="K63" s="27">
        <f t="shared" si="0"/>
        <v>7.75</v>
      </c>
      <c r="L63" s="9"/>
      <c r="N63" s="24"/>
    </row>
    <row r="64" spans="1:14" ht="20.25" customHeight="1" x14ac:dyDescent="0.2">
      <c r="A64" s="8"/>
      <c r="B64" s="74"/>
      <c r="C64" s="46" t="s">
        <v>91</v>
      </c>
      <c r="D64" s="37">
        <v>771</v>
      </c>
      <c r="E64" s="39">
        <v>771</v>
      </c>
      <c r="F64" s="40">
        <v>0</v>
      </c>
      <c r="G64" s="40">
        <v>0</v>
      </c>
      <c r="H64" s="40">
        <v>0</v>
      </c>
      <c r="I64" s="18">
        <v>0</v>
      </c>
      <c r="J64" s="40">
        <v>60</v>
      </c>
      <c r="K64" s="27">
        <f t="shared" si="0"/>
        <v>12.85</v>
      </c>
      <c r="L64" s="9"/>
      <c r="N64" s="24"/>
    </row>
    <row r="65" spans="1:14" ht="20.25" customHeight="1" x14ac:dyDescent="0.2">
      <c r="A65" s="8"/>
      <c r="B65" s="32" t="s">
        <v>27</v>
      </c>
      <c r="C65" s="11" t="s">
        <v>92</v>
      </c>
      <c r="D65" s="35">
        <v>268</v>
      </c>
      <c r="E65" s="41">
        <v>258</v>
      </c>
      <c r="F65" s="42">
        <v>10</v>
      </c>
      <c r="G65" s="42">
        <v>0</v>
      </c>
      <c r="H65" s="42">
        <v>0</v>
      </c>
      <c r="I65" s="19">
        <v>3.7313432835820892E-2</v>
      </c>
      <c r="J65" s="42">
        <v>10</v>
      </c>
      <c r="K65" s="28">
        <f t="shared" si="0"/>
        <v>4.4666666666666668</v>
      </c>
      <c r="L65" s="9"/>
      <c r="N65" s="24"/>
    </row>
    <row r="66" spans="1:14" ht="20.25" customHeight="1" x14ac:dyDescent="0.2">
      <c r="A66" s="8"/>
      <c r="B66" s="86" t="s">
        <v>25</v>
      </c>
      <c r="C66" s="12" t="s">
        <v>93</v>
      </c>
      <c r="D66" s="37">
        <v>1344.3600000000001</v>
      </c>
      <c r="E66" s="37">
        <v>1266.3600000000001</v>
      </c>
      <c r="F66" s="37">
        <v>63</v>
      </c>
      <c r="G66" s="37">
        <v>15</v>
      </c>
      <c r="H66" s="37">
        <v>0</v>
      </c>
      <c r="I66" s="18">
        <v>5.8020173167901451E-2</v>
      </c>
      <c r="J66" s="37">
        <v>0</v>
      </c>
      <c r="K66" s="87">
        <f t="shared" si="0"/>
        <v>22.406000000000002</v>
      </c>
      <c r="L66" s="9"/>
      <c r="N66" s="24"/>
    </row>
    <row r="67" spans="1:14" ht="20.25" customHeight="1" x14ac:dyDescent="0.2">
      <c r="A67" s="8"/>
      <c r="B67" s="70" t="s">
        <v>15</v>
      </c>
      <c r="C67" s="23" t="s">
        <v>94</v>
      </c>
      <c r="D67" s="35">
        <v>25</v>
      </c>
      <c r="E67" s="41">
        <v>0</v>
      </c>
      <c r="F67" s="42">
        <v>25</v>
      </c>
      <c r="G67" s="42">
        <v>0</v>
      </c>
      <c r="H67" s="42">
        <v>0</v>
      </c>
      <c r="I67" s="19">
        <v>1</v>
      </c>
      <c r="J67" s="42">
        <v>5</v>
      </c>
      <c r="K67" s="28">
        <f t="shared" si="0"/>
        <v>0.41666666666666669</v>
      </c>
      <c r="L67" s="9"/>
      <c r="N67" s="24"/>
    </row>
    <row r="68" spans="1:14" ht="20.25" customHeight="1" x14ac:dyDescent="0.2">
      <c r="A68" s="8"/>
      <c r="B68" s="71"/>
      <c r="C68" s="11" t="s">
        <v>95</v>
      </c>
      <c r="D68" s="35">
        <v>45</v>
      </c>
      <c r="E68" s="41">
        <v>15</v>
      </c>
      <c r="F68" s="42">
        <v>30</v>
      </c>
      <c r="G68" s="42">
        <v>0</v>
      </c>
      <c r="H68" s="42">
        <v>0</v>
      </c>
      <c r="I68" s="19">
        <v>0.66666666666666663</v>
      </c>
      <c r="J68" s="42">
        <v>15</v>
      </c>
      <c r="K68" s="28">
        <f t="shared" si="0"/>
        <v>0.75</v>
      </c>
      <c r="L68" s="9"/>
      <c r="N68" s="24"/>
    </row>
    <row r="69" spans="1:14" ht="30" customHeight="1" x14ac:dyDescent="0.2">
      <c r="A69" s="8"/>
      <c r="B69" s="72" t="s">
        <v>19</v>
      </c>
      <c r="C69" s="46" t="s">
        <v>96</v>
      </c>
      <c r="D69" s="37">
        <v>136</v>
      </c>
      <c r="E69" s="39">
        <v>120</v>
      </c>
      <c r="F69" s="40">
        <v>10</v>
      </c>
      <c r="G69" s="40">
        <v>6</v>
      </c>
      <c r="H69" s="40">
        <v>0</v>
      </c>
      <c r="I69" s="18">
        <v>0.11764705882352941</v>
      </c>
      <c r="J69" s="40">
        <v>0</v>
      </c>
      <c r="K69" s="27">
        <f t="shared" ref="K69:K77" si="1">D69/60</f>
        <v>2.2666666666666666</v>
      </c>
      <c r="L69" s="9"/>
      <c r="N69" s="24"/>
    </row>
    <row r="70" spans="1:14" ht="30" customHeight="1" x14ac:dyDescent="0.2">
      <c r="A70" s="8"/>
      <c r="B70" s="73"/>
      <c r="C70" s="12" t="s">
        <v>97</v>
      </c>
      <c r="D70" s="37">
        <v>3034</v>
      </c>
      <c r="E70" s="39">
        <v>3034</v>
      </c>
      <c r="F70" s="40">
        <v>0</v>
      </c>
      <c r="G70" s="40">
        <v>0</v>
      </c>
      <c r="H70" s="40">
        <v>0</v>
      </c>
      <c r="I70" s="18">
        <v>0</v>
      </c>
      <c r="J70" s="40">
        <v>0</v>
      </c>
      <c r="K70" s="27">
        <f t="shared" si="1"/>
        <v>50.56666666666667</v>
      </c>
      <c r="L70" s="9"/>
      <c r="N70" s="24"/>
    </row>
    <row r="71" spans="1:14" ht="30" customHeight="1" x14ac:dyDescent="0.2">
      <c r="A71" s="8"/>
      <c r="B71" s="74"/>
      <c r="C71" s="46" t="s">
        <v>98</v>
      </c>
      <c r="D71" s="37">
        <v>1018</v>
      </c>
      <c r="E71" s="39">
        <v>1018</v>
      </c>
      <c r="F71" s="40">
        <v>0</v>
      </c>
      <c r="G71" s="40">
        <v>0</v>
      </c>
      <c r="H71" s="40">
        <v>0</v>
      </c>
      <c r="I71" s="18">
        <v>0</v>
      </c>
      <c r="J71" s="40">
        <v>0</v>
      </c>
      <c r="K71" s="27">
        <f t="shared" si="1"/>
        <v>16.966666666666665</v>
      </c>
      <c r="L71" s="9"/>
      <c r="N71" s="24"/>
    </row>
    <row r="72" spans="1:14" ht="20.25" customHeight="1" x14ac:dyDescent="0.2">
      <c r="A72" s="8"/>
      <c r="B72" s="70" t="s">
        <v>26</v>
      </c>
      <c r="C72" s="11" t="s">
        <v>99</v>
      </c>
      <c r="D72" s="35">
        <v>1707.5</v>
      </c>
      <c r="E72" s="41">
        <v>1677.5</v>
      </c>
      <c r="F72" s="42">
        <v>15</v>
      </c>
      <c r="G72" s="42">
        <v>15</v>
      </c>
      <c r="H72" s="42">
        <v>0</v>
      </c>
      <c r="I72" s="19">
        <v>1.7569546120058566E-2</v>
      </c>
      <c r="J72" s="42">
        <v>10</v>
      </c>
      <c r="K72" s="28">
        <f t="shared" si="1"/>
        <v>28.458333333333332</v>
      </c>
      <c r="L72" s="9"/>
      <c r="N72" s="24"/>
    </row>
    <row r="73" spans="1:14" ht="20.25" customHeight="1" x14ac:dyDescent="0.2">
      <c r="A73" s="8"/>
      <c r="B73" s="75"/>
      <c r="C73" s="23" t="s">
        <v>100</v>
      </c>
      <c r="D73" s="35">
        <v>240</v>
      </c>
      <c r="E73" s="41">
        <v>240</v>
      </c>
      <c r="F73" s="42">
        <v>0</v>
      </c>
      <c r="G73" s="42">
        <v>0</v>
      </c>
      <c r="H73" s="42">
        <v>0</v>
      </c>
      <c r="I73" s="19">
        <v>0</v>
      </c>
      <c r="J73" s="42">
        <v>0</v>
      </c>
      <c r="K73" s="28">
        <f t="shared" si="1"/>
        <v>4</v>
      </c>
      <c r="L73" s="9"/>
      <c r="N73" s="24"/>
    </row>
    <row r="74" spans="1:14" ht="20.25" customHeight="1" x14ac:dyDescent="0.2">
      <c r="A74" s="8"/>
      <c r="B74" s="71"/>
      <c r="C74" s="11" t="s">
        <v>101</v>
      </c>
      <c r="D74" s="35">
        <v>885</v>
      </c>
      <c r="E74" s="41">
        <v>885</v>
      </c>
      <c r="F74" s="42">
        <v>0</v>
      </c>
      <c r="G74" s="42">
        <v>0</v>
      </c>
      <c r="H74" s="42">
        <v>0</v>
      </c>
      <c r="I74" s="19">
        <v>0</v>
      </c>
      <c r="J74" s="42">
        <v>15</v>
      </c>
      <c r="K74" s="28">
        <f t="shared" si="1"/>
        <v>14.75</v>
      </c>
      <c r="L74" s="9"/>
      <c r="N74" s="24"/>
    </row>
    <row r="75" spans="1:14" ht="20.25" customHeight="1" x14ac:dyDescent="0.2">
      <c r="A75" s="8"/>
      <c r="B75" s="21" t="s">
        <v>20</v>
      </c>
      <c r="C75" s="46" t="s">
        <v>102</v>
      </c>
      <c r="D75" s="37">
        <v>3429.5</v>
      </c>
      <c r="E75" s="39">
        <v>3318</v>
      </c>
      <c r="F75" s="40">
        <v>111.5</v>
      </c>
      <c r="G75" s="40">
        <v>0</v>
      </c>
      <c r="H75" s="40">
        <v>0</v>
      </c>
      <c r="I75" s="18">
        <v>3.2512027992418722E-2</v>
      </c>
      <c r="J75" s="40">
        <v>524.5</v>
      </c>
      <c r="K75" s="27">
        <f t="shared" si="1"/>
        <v>57.158333333333331</v>
      </c>
      <c r="L75" s="9"/>
      <c r="N75" s="24"/>
    </row>
    <row r="76" spans="1:14" ht="20.25" customHeight="1" x14ac:dyDescent="0.2">
      <c r="A76" s="8"/>
      <c r="B76" s="33" t="s">
        <v>16</v>
      </c>
      <c r="C76" s="23" t="s">
        <v>103</v>
      </c>
      <c r="D76" s="35">
        <v>3533</v>
      </c>
      <c r="E76" s="35">
        <v>3513</v>
      </c>
      <c r="F76" s="35">
        <v>20</v>
      </c>
      <c r="G76" s="35">
        <v>0</v>
      </c>
      <c r="H76" s="35">
        <v>0</v>
      </c>
      <c r="I76" s="19">
        <v>5.6609114067364841E-3</v>
      </c>
      <c r="J76" s="35">
        <v>400</v>
      </c>
      <c r="K76" s="83">
        <f t="shared" si="1"/>
        <v>58.883333333333333</v>
      </c>
      <c r="L76" s="9"/>
      <c r="N76" s="24"/>
    </row>
    <row r="77" spans="1:14" ht="20.25" customHeight="1" x14ac:dyDescent="0.2">
      <c r="A77" s="8"/>
      <c r="B77" s="31" t="s">
        <v>21</v>
      </c>
      <c r="C77" s="12" t="s">
        <v>104</v>
      </c>
      <c r="D77" s="37">
        <v>480</v>
      </c>
      <c r="E77" s="39">
        <v>456</v>
      </c>
      <c r="F77" s="40">
        <v>24</v>
      </c>
      <c r="G77" s="40">
        <v>0</v>
      </c>
      <c r="H77" s="40">
        <v>0</v>
      </c>
      <c r="I77" s="18">
        <v>0.05</v>
      </c>
      <c r="J77" s="40">
        <v>0</v>
      </c>
      <c r="K77" s="27">
        <f t="shared" si="1"/>
        <v>8</v>
      </c>
      <c r="L77" s="9"/>
      <c r="N77" s="24"/>
    </row>
    <row r="78" spans="1:14" ht="20.25" customHeight="1" x14ac:dyDescent="0.2">
      <c r="A78" s="8"/>
      <c r="B78" s="53" t="s">
        <v>31</v>
      </c>
      <c r="C78" s="54"/>
      <c r="D78" s="51">
        <f>SUM(D4:D77)</f>
        <v>101017.86</v>
      </c>
      <c r="E78" s="51">
        <f>SUM(E4:E77)</f>
        <v>98533.36</v>
      </c>
      <c r="F78" s="51">
        <f>SUM(F4:F77)</f>
        <v>2199.5</v>
      </c>
      <c r="G78" s="51">
        <f>SUM(G4:G77)</f>
        <v>218</v>
      </c>
      <c r="H78" s="51">
        <f>SUM(H4:H77)</f>
        <v>67</v>
      </c>
      <c r="I78" s="52">
        <f t="shared" ref="I78" si="2">SUM(F78:H78)/D78</f>
        <v>2.4594660785726405E-2</v>
      </c>
      <c r="J78" s="51">
        <f>SUM(J4:J77)</f>
        <v>8388.5</v>
      </c>
      <c r="K78" s="88">
        <f>SUM(K4:K77)</f>
        <v>1683.6310000000001</v>
      </c>
      <c r="L78" s="9"/>
      <c r="N78" s="24"/>
    </row>
    <row r="79" spans="1:14" s="60" customFormat="1" ht="13.5" x14ac:dyDescent="0.2">
      <c r="A79" s="55"/>
      <c r="B79" s="67" t="s">
        <v>33</v>
      </c>
      <c r="C79" s="56"/>
      <c r="D79" s="57"/>
      <c r="E79" s="57"/>
      <c r="F79" s="57"/>
      <c r="G79" s="57"/>
      <c r="H79" s="57"/>
      <c r="I79" s="58"/>
      <c r="J79" s="57"/>
      <c r="K79" s="57"/>
      <c r="L79" s="59"/>
      <c r="N79" s="61"/>
    </row>
    <row r="80" spans="1:14" s="60" customFormat="1" x14ac:dyDescent="0.2">
      <c r="A80" s="55"/>
      <c r="B80" s="68" t="s">
        <v>32</v>
      </c>
      <c r="C80" s="56"/>
      <c r="D80" s="57"/>
      <c r="E80" s="57"/>
      <c r="F80" s="57"/>
      <c r="G80" s="57"/>
      <c r="H80" s="57"/>
      <c r="I80" s="58"/>
      <c r="J80" s="57"/>
      <c r="K80" s="57"/>
      <c r="L80" s="59"/>
      <c r="N80" s="61"/>
    </row>
    <row r="81" spans="1:14" s="60" customFormat="1" ht="6" customHeight="1" x14ac:dyDescent="0.2">
      <c r="A81" s="62"/>
      <c r="B81" s="69"/>
      <c r="C81" s="63"/>
      <c r="D81" s="64"/>
      <c r="E81" s="64"/>
      <c r="F81" s="64"/>
      <c r="G81" s="64"/>
      <c r="H81" s="64"/>
      <c r="I81" s="64"/>
      <c r="J81" s="64"/>
      <c r="K81" s="64"/>
      <c r="L81" s="65"/>
      <c r="N81" s="66"/>
    </row>
  </sheetData>
  <mergeCells count="13">
    <mergeCell ref="B36:B48"/>
    <mergeCell ref="B49:B57"/>
    <mergeCell ref="B58:B59"/>
    <mergeCell ref="B61:B62"/>
    <mergeCell ref="B11:B12"/>
    <mergeCell ref="B23:B35"/>
    <mergeCell ref="B4:B10"/>
    <mergeCell ref="B16:B22"/>
    <mergeCell ref="B13:B15"/>
    <mergeCell ref="B69:B71"/>
    <mergeCell ref="B63:B64"/>
    <mergeCell ref="B67:B68"/>
    <mergeCell ref="B72:B74"/>
  </mergeCells>
  <pageMargins left="0.46" right="0.19685039370078741" top="0.19685039370078741" bottom="0.47244094488188981" header="0.31496062992125984" footer="0.47244094488188981"/>
  <pageSetup paperSize="9" scale="70" orientation="landscape" r:id="rId1"/>
  <webPublishItems count="1">
    <webPublishItem id="15459" divId="13222_15459" sourceType="sheet" destinationFile="G:\APAE\APAE-COMU\Estadístiques internes\LLIBREDA\Lldades 2012\taules\Apartat 1\132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1_3_4_4</vt:lpstr>
      <vt:lpstr>'1_3_4_4'!Títulos_a_imprimir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2011-07-20T10:51:18Z</cp:lastPrinted>
  <dcterms:created xsi:type="dcterms:W3CDTF">2010-08-03T09:55:24Z</dcterms:created>
  <dcterms:modified xsi:type="dcterms:W3CDTF">2014-11-12T07:45:48Z</dcterms:modified>
</cp:coreProperties>
</file>