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1_3_6" sheetId="1" r:id="rId1"/>
  </sheets>
  <calcPr calcId="162913"/>
</workbook>
</file>

<file path=xl/calcChain.xml><?xml version="1.0" encoding="utf-8"?>
<calcChain xmlns="http://schemas.openxmlformats.org/spreadsheetml/2006/main">
  <c r="I14" i="1" l="1"/>
  <c r="K79" i="1" l="1"/>
  <c r="J79" i="1"/>
  <c r="E79" i="1"/>
  <c r="F79" i="1"/>
  <c r="G79" i="1"/>
  <c r="H79" i="1"/>
  <c r="D79" i="1"/>
  <c r="K89" i="1"/>
  <c r="J89" i="1"/>
  <c r="E89" i="1"/>
  <c r="F89" i="1"/>
  <c r="G89" i="1"/>
  <c r="H89" i="1"/>
  <c r="D89" i="1"/>
  <c r="I79" i="1" l="1"/>
  <c r="I74" i="1"/>
  <c r="I88" i="1" l="1"/>
  <c r="I87" i="1"/>
  <c r="I86" i="1"/>
  <c r="I85" i="1"/>
  <c r="I84" i="1"/>
  <c r="I78" i="1"/>
  <c r="I77" i="1"/>
  <c r="I76" i="1"/>
  <c r="I75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8" i="1"/>
  <c r="I47" i="1"/>
  <c r="I46" i="1"/>
  <c r="I45" i="1"/>
  <c r="I44" i="1"/>
  <c r="I43" i="1"/>
  <c r="I42" i="1"/>
  <c r="I41" i="1"/>
  <c r="I38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89" i="1" l="1"/>
</calcChain>
</file>

<file path=xl/sharedStrings.xml><?xml version="1.0" encoding="utf-8"?>
<sst xmlns="http://schemas.openxmlformats.org/spreadsheetml/2006/main" count="124" uniqueCount="112">
  <si>
    <t>200 FME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</si>
  <si>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</si>
  <si>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</si>
  <si>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</si>
  <si>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</si>
  <si>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</si>
  <si>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</si>
  <si>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</si>
  <si>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</si>
  <si>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</si>
  <si>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</si>
  <si>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</si>
  <si>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480 IS.UPC</t>
  </si>
  <si>
    <t>Centre</t>
  </si>
  <si>
    <t>Estudis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</si>
  <si>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</si>
  <si>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</si>
  <si>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</si>
  <si>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</si>
  <si>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</si>
  <si>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</si>
  <si>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t>Matrícula ordinària</t>
  </si>
  <si>
    <r>
      <t>EETC</t>
    </r>
    <r>
      <rPr>
        <b/>
        <vertAlign val="superscript"/>
        <sz val="10"/>
        <color theme="0"/>
        <rFont val="Arial"/>
        <family val="2"/>
      </rPr>
      <t> </t>
    </r>
    <r>
      <rPr>
        <b/>
        <vertAlign val="superscript"/>
        <sz val="8"/>
        <color theme="0"/>
        <rFont val="Arial"/>
        <family val="2"/>
      </rPr>
      <t>(1)</t>
    </r>
  </si>
  <si>
    <t>205 ESEIAAT</t>
  </si>
  <si>
    <t>210 ETSAB</t>
  </si>
  <si>
    <t>Màster Universitari en Enginyeria del Terreny</t>
  </si>
  <si>
    <t>Màster Universitari en Arquitectura</t>
  </si>
  <si>
    <t>Màster Universitari en Arquitectura·BarcelonaArch (MBArch)</t>
  </si>
  <si>
    <t>801 EUNCET</t>
  </si>
  <si>
    <t>Màster Universitari en Administració i direcció d'empreses</t>
  </si>
  <si>
    <t>Màster Universitari en Enginyeria Aeronàutica</t>
  </si>
  <si>
    <t>Màster Universitari en Enginyeria Industrial</t>
  </si>
  <si>
    <t>Màster Universitari en Enginyeria Informàtica</t>
  </si>
  <si>
    <t>Màster Universitari en Gestió de l'Edificació</t>
  </si>
  <si>
    <t>Màster Universitari en Matemàtica Avançada i Enginyeria Matemàtica</t>
  </si>
  <si>
    <t>Màster Universitari en Automàtica i Robòtica</t>
  </si>
  <si>
    <t>Màster Universitari en Enginyeria de Telecomunicació</t>
  </si>
  <si>
    <t>Màster Universitari en Cadena de Subministrament, Transport i Mobilitat</t>
  </si>
  <si>
    <t>Màster Universitari en Enginyeria de Camins, Canals i Ports</t>
  </si>
  <si>
    <t>Màster Universitari en Enginyeria de Mines</t>
  </si>
  <si>
    <t>Màster Universitari en Enginyeria de Sistemes Automàtics i Electrònica Industrial</t>
  </si>
  <si>
    <t>Màster Universitari en Ciència i Tecnologia de La Sostenibilitat</t>
  </si>
  <si>
    <t>Màster Universitari en Enginyeria d'Organització</t>
  </si>
  <si>
    <t>Màster Universitari en Intervenció Sostenible en el Medi Construït</t>
  </si>
  <si>
    <t>Màster Universitari Erasmus Mundus en Enginyeria Fotònica, Nanofotònica i Biofotònica</t>
  </si>
  <si>
    <t>Màster Universitari en Tecnologies Facilitadores per a la Indústria Alimentària i de Bioprocesos</t>
  </si>
  <si>
    <t>Erasmus Mundus Master in Advanced Materials Science and Engineering (AMASE)</t>
  </si>
  <si>
    <t>Màster Universitari en Enginyeria espacial i aeronàutica / Master in Aerospace and Aeronautical Engineering</t>
  </si>
  <si>
    <t>Màster Universitari en Gestió d'empreses de tecnologia i d'enginyeria / Master in Technology and Engineering Management</t>
  </si>
  <si>
    <t>Màster Universitari en Enginyeria de l'energia</t>
  </si>
  <si>
    <t>Màster Universitari en Intel·ligència Artificial</t>
  </si>
  <si>
    <t>Màster Universitari en Formació del professorat d'educació secundària obligatòria i batxillerat, formació professional i ensenyaments d'idiomes</t>
  </si>
  <si>
    <t>295 EEBE</t>
  </si>
  <si>
    <t>Màster Universitari en Ciència i enginyeria de materials</t>
  </si>
  <si>
    <t>Màster Universitari en Aplicacions i Gestió de l'Enginyeria de Telecomunicació ( MASTEAM )</t>
  </si>
  <si>
    <t>Màster Universitari en Seguretat i salut en el treball: prevenció de riscos laborals</t>
  </si>
  <si>
    <t>Màster Universitari en Direcció de màrqueting</t>
  </si>
  <si>
    <t>Màster Universitari en Administració i direcció d'empreses/Bussiness Administration and Management</t>
  </si>
  <si>
    <t>Màster Universitari en Direcció de màrqueting/Marketing Management</t>
  </si>
  <si>
    <t>802 EAE</t>
  </si>
  <si>
    <t>Màster Universitari en Estudis avançats en disseny-Barcelona</t>
  </si>
  <si>
    <t>Màster Universitari Erasmus Mundus en Hidroinformàtica i Gestió de l'Aigua</t>
  </si>
  <si>
    <t>Màster Universitari en Innovació i Recerca en Informàtica (MIRI)</t>
  </si>
  <si>
    <t>Màster Universitari en Aplicacions i tecnologies per als sistemes aeris no tripulats (DRONS)</t>
  </si>
  <si>
    <t>Màster Universitari en Direcció dels recursos humans i del talent</t>
  </si>
  <si>
    <t>Estudiants Equivalents a Temsp Complet i Crèdits Matriculats</t>
  </si>
  <si>
    <t>Màster Universitari en Construcció Avançada en l'Edificació</t>
  </si>
  <si>
    <t>Màster Universitari en Enginyeria Naval i Oceànica</t>
  </si>
  <si>
    <t>Màster Universitari en Estadística i Investigació Operativa</t>
  </si>
  <si>
    <t>Màster Universitari en Paisatgisme</t>
  </si>
  <si>
    <t>Màster Universitari en Enginyeria Electrònica</t>
  </si>
  <si>
    <t>Màster Universitari en Fotònica</t>
  </si>
  <si>
    <t>Màster Universitari en Enginyeria Ambiental</t>
  </si>
  <si>
    <t>Màster Universitari en Enginyeria Estructural i de la Construcció</t>
  </si>
  <si>
    <t>Màster Universitari en Mètodes Numèrics en Enginyeria</t>
  </si>
  <si>
    <t>Màster Universitari en Optometria i Ciències de la Visió</t>
  </si>
  <si>
    <t>Màster Universitari en Gestió i Operació d'Instal·lacions Energètiques Marines</t>
  </si>
  <si>
    <t xml:space="preserve">Màster Universitari en Nàutica i Gestió del Transport Marítim </t>
  </si>
  <si>
    <t>Màster Universitari en Física per a l'enginyeria</t>
  </si>
  <si>
    <t>Màster Universitari en Ciència i enginyeria avançada de materials</t>
  </si>
  <si>
    <t>Màster Universitari en Enginyeria interdisciplinària i innovadora</t>
  </si>
  <si>
    <t>Màster Universitari en Disseny i tecnologia tèxtils</t>
  </si>
  <si>
    <t>Màster Universitari en Tecnologia paperera i gràfica</t>
  </si>
  <si>
    <t>Màster Universitari en Cybersecurity</t>
  </si>
  <si>
    <t>Màster Universitari en Tecnologies avançades de telecomunicació</t>
  </si>
  <si>
    <t>Màster Universitari en Enginyeria d'Automoció (Pla 2019)</t>
  </si>
  <si>
    <t>Màster Universitari en Enginyeria d'Automoció (Pla 2012)</t>
  </si>
  <si>
    <t xml:space="preserve">Màster Universitari en Enginyeria Nuclear/Nuclear Engineering </t>
  </si>
  <si>
    <t>Màster Universitari en Neuroenginyeria i rehabilitació</t>
  </si>
  <si>
    <t>Màster Universitari en Urban Mobility</t>
  </si>
  <si>
    <t>Màster Universitari en Enginyeria química (Pla 2012)</t>
  </si>
  <si>
    <t>Màster Universitari en Enginyeria química (Pla 2019)</t>
  </si>
  <si>
    <t>Màster Universitari en Diagnosi i tècniques d'intervenció en l'edificació</t>
  </si>
  <si>
    <t>390 EEABB</t>
  </si>
  <si>
    <t>Màster Universitari en Enginyeria dels Recursos Naturals (Pla 2015)</t>
  </si>
  <si>
    <t>Màster Universitari en Anàlisi estructural de monuments i construccions històriques</t>
  </si>
  <si>
    <t>Nom de la titulació</t>
  </si>
  <si>
    <t>TOTAL CENTRES PROPIS</t>
  </si>
  <si>
    <t>TOTAL CENTRES ADSCRITS</t>
  </si>
  <si>
    <t>EETC</t>
  </si>
  <si>
    <t xml:space="preserve">(1) Estudiantat equivalent a temps complet = crèdits matriculats anuals / crèdits teòrics de la titulació anuals. </t>
  </si>
  <si>
    <t>CENTRES ADSCRITS</t>
  </si>
  <si>
    <t>CENTRES PROPIS</t>
  </si>
  <si>
    <t>Erasmus Mundus en Sistemes Descentralitzats d’Energia intel·ligents (DENSYS)</t>
  </si>
  <si>
    <t>Erasmus Mundus in Big data management and analytics (BDMA)</t>
  </si>
  <si>
    <t>Màster Universitari en Recerca en enginyeria mecànica</t>
  </si>
  <si>
    <t>Màster Universitari en Enginyeria tèrmica</t>
  </si>
  <si>
    <t>Màster Universitari en Sistemes i accionaments elèctrics</t>
  </si>
  <si>
    <t>Màster Universitari en Ciència de dades</t>
  </si>
  <si>
    <t>Màster Universitari en Ciència i Tecnologia Aeroespacial (Pla 2021)</t>
  </si>
  <si>
    <t>Màster Universitari en Ciència i Tecnologia Aeroespacial (Pla 2015)</t>
  </si>
  <si>
    <t>Dades actualitzades a maig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</si>
</sst>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(#,##0.0_);_(\(#,##0.0\);_(&quot;-&quot;_);_(@_)"/>
  </numFmts>
  <fonts count="13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11"/>
      <color theme="1"/>
      <name val="Calibri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8"/>
      <color theme="0"/>
      <name val="Arial"/>
      <family val="2"/>
    </font>
    <font>
      <i/>
      <sz val="8"/>
      <color theme="4" tint="-0.499984740745262"/>
      <name val="Arial"/>
      <family val="2"/>
    </font>
    <font>
      <b/>
      <sz val="11"/>
      <color theme="3"/>
      <name val="Calibri"/>
      <family val="2"/>
    </font>
    <font>
      <sz val="10"/>
      <color indexed="56"/>
      <name val="Arial"/>
      <family val="2"/>
    </font>
    <font>
      <b/>
      <sz val="10"/>
      <color theme="4" tint="-0.499984740745262"/>
      <name val="Arial"/>
      <family val="2"/>
    </font>
    <font>
      <b/>
      <sz val="10"/>
      <color rgb="FFFFFFFF"/>
      <name val="Arial"/>
      <family val="2"/>
    </font>
    <font>
      <b/>
      <sz val="12"/>
      <color theme="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7609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24994659260841701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3" fontId="9" fillId="5" borderId="18" applyNumberFormat="0">
      <alignment vertical="center"/>
    </xf>
  </cellStyleXfs>
  <cellXfs count="73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1" xfId="1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fColor1" xfId="2"/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tabSelected="1" topLeftCell="A4" zoomScaleNormal="100" workbookViewId="0">
      <selection activeCell="C4" sqref="C4"/>
    </sheetView>
  </sheetViews>
  <sheetFormatPr defaultColWidth="9.109375" defaultRowHeight="14.4" x14ac:dyDescent="0.3"/>
  <cols>
    <col min="1" max="1" width="0.5546875" style="3" customWidth="1"/>
    <col min="2" max="2" width="14.6640625" style="3" customWidth="1"/>
    <col min="3" max="3" width="78.5546875" style="3" customWidth="1"/>
    <col min="4" max="4" width="10.33203125" style="3" customWidth="1"/>
    <col min="5" max="7" width="13.77734375" style="3" customWidth="1"/>
    <col min="8" max="8" width="15.6640625" style="3" customWidth="1"/>
    <col min="9" max="9" width="8.44140625" style="3" customWidth="1"/>
    <col min="10" max="10" width="12.109375" style="3" customWidth="1"/>
    <col min="11" max="11" width="10.109375" style="3" customWidth="1"/>
    <col min="12" max="12" width="0.5546875" style="3" customWidth="1"/>
    <col min="13" max="13" width="1.33203125" style="3" customWidth="1"/>
    <col min="14" max="16384" width="9.109375" style="3"/>
  </cols>
  <sheetData>
    <row r="1" spans="1:13" ht="15.6" x14ac:dyDescent="0.3">
      <c r="B1" s="49" t="s">
        <v>65</v>
      </c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B2" s="29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B3" s="26"/>
      <c r="C3" s="2"/>
      <c r="D3" s="2"/>
      <c r="E3" s="2"/>
      <c r="F3" s="2"/>
      <c r="G3" s="2"/>
      <c r="H3" s="2"/>
      <c r="I3" s="2"/>
      <c r="J3" s="2"/>
      <c r="K3" s="2"/>
    </row>
    <row r="4" spans="1:13" ht="19.8" customHeight="1" x14ac:dyDescent="0.3">
      <c r="A4" s="6"/>
      <c r="B4" s="47" t="s">
        <v>102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1:13" ht="49.2" customHeight="1" x14ac:dyDescent="0.3">
      <c r="A5" s="9"/>
      <c r="B5" s="27" t="s">
        <v>13</v>
      </c>
      <c r="C5" s="1" t="s">
        <v>14</v>
      </c>
      <c r="D5" s="1" t="s">
        <v>21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22</v>
      </c>
      <c r="L5" s="48"/>
      <c r="M5" s="72"/>
    </row>
    <row r="6" spans="1:13" ht="19.2" customHeight="1" x14ac:dyDescent="0.3">
      <c r="A6" s="9"/>
      <c r="B6" s="50" t="s">
        <v>0</v>
      </c>
      <c r="C6" s="17" t="s">
        <v>68</v>
      </c>
      <c r="D6" s="19">
        <v>4235.5</v>
      </c>
      <c r="E6" s="19">
        <v>3890.5</v>
      </c>
      <c r="F6" s="19">
        <v>300</v>
      </c>
      <c r="G6" s="20">
        <v>30</v>
      </c>
      <c r="H6" s="21">
        <v>15</v>
      </c>
      <c r="I6" s="4">
        <f>(F6+G6+H6)/D6</f>
        <v>8.145437374572069E-2</v>
      </c>
      <c r="J6" s="13">
        <v>137.5</v>
      </c>
      <c r="K6" s="13">
        <v>70.591666666666683</v>
      </c>
      <c r="L6" s="10">
        <v>51.55</v>
      </c>
    </row>
    <row r="7" spans="1:13" ht="19.2" customHeight="1" x14ac:dyDescent="0.3">
      <c r="A7" s="9"/>
      <c r="B7" s="51"/>
      <c r="C7" s="17" t="s">
        <v>34</v>
      </c>
      <c r="D7" s="19">
        <v>2089</v>
      </c>
      <c r="E7" s="19">
        <v>2036.5</v>
      </c>
      <c r="F7" s="19">
        <v>52.5</v>
      </c>
      <c r="G7" s="20">
        <v>0</v>
      </c>
      <c r="H7" s="21">
        <v>0</v>
      </c>
      <c r="I7" s="4">
        <f t="shared" ref="I7:I23" si="0">(F7+G7+H7)/D7</f>
        <v>2.5131641933939686E-2</v>
      </c>
      <c r="J7" s="21">
        <v>12</v>
      </c>
      <c r="K7" s="13">
        <v>34.816666666666663</v>
      </c>
      <c r="L7" s="10">
        <v>26.133333333333329</v>
      </c>
    </row>
    <row r="8" spans="1:13" ht="19.2" customHeight="1" x14ac:dyDescent="0.3">
      <c r="A8" s="9"/>
      <c r="B8" s="63" t="s">
        <v>23</v>
      </c>
      <c r="C8" s="18" t="s">
        <v>81</v>
      </c>
      <c r="D8" s="22">
        <v>1257</v>
      </c>
      <c r="E8" s="22">
        <v>1257</v>
      </c>
      <c r="F8" s="22">
        <v>0</v>
      </c>
      <c r="G8" s="23">
        <v>0</v>
      </c>
      <c r="H8" s="24">
        <v>0</v>
      </c>
      <c r="I8" s="5">
        <f t="shared" si="0"/>
        <v>0</v>
      </c>
      <c r="J8" s="14">
        <v>12</v>
      </c>
      <c r="K8" s="14">
        <v>20.950000000000003</v>
      </c>
      <c r="L8" s="10">
        <v>110.40000000000005</v>
      </c>
    </row>
    <row r="9" spans="1:13" ht="19.2" customHeight="1" x14ac:dyDescent="0.3">
      <c r="A9" s="9"/>
      <c r="B9" s="64"/>
      <c r="C9" s="18" t="s">
        <v>30</v>
      </c>
      <c r="D9" s="22">
        <v>13188.5</v>
      </c>
      <c r="E9" s="22">
        <v>13017</v>
      </c>
      <c r="F9" s="22">
        <v>120.5</v>
      </c>
      <c r="G9" s="23">
        <v>22</v>
      </c>
      <c r="H9" s="24">
        <v>29</v>
      </c>
      <c r="I9" s="5">
        <f t="shared" si="0"/>
        <v>1.3003753269894227E-2</v>
      </c>
      <c r="J9" s="14">
        <v>185</v>
      </c>
      <c r="K9" s="14">
        <v>219.80833333333325</v>
      </c>
      <c r="L9" s="10"/>
    </row>
    <row r="10" spans="1:13" ht="18" customHeight="1" x14ac:dyDescent="0.3">
      <c r="A10" s="9"/>
      <c r="B10" s="64"/>
      <c r="C10" s="18" t="s">
        <v>40</v>
      </c>
      <c r="D10" s="22">
        <v>2399</v>
      </c>
      <c r="E10" s="22">
        <v>2349</v>
      </c>
      <c r="F10" s="22">
        <v>50</v>
      </c>
      <c r="G10" s="23">
        <v>0</v>
      </c>
      <c r="H10" s="24">
        <v>0</v>
      </c>
      <c r="I10" s="5">
        <f t="shared" si="0"/>
        <v>2.0842017507294707E-2</v>
      </c>
      <c r="J10" s="14">
        <v>12</v>
      </c>
      <c r="K10" s="14">
        <v>39.983333333333313</v>
      </c>
      <c r="L10" s="10">
        <v>94.666666666666714</v>
      </c>
    </row>
    <row r="11" spans="1:13" ht="19.2" customHeight="1" x14ac:dyDescent="0.3">
      <c r="A11" s="9"/>
      <c r="B11" s="64"/>
      <c r="C11" s="18" t="s">
        <v>42</v>
      </c>
      <c r="D11" s="22">
        <v>4909.5</v>
      </c>
      <c r="E11" s="22">
        <v>4632.5</v>
      </c>
      <c r="F11" s="22">
        <v>214</v>
      </c>
      <c r="G11" s="23">
        <v>24</v>
      </c>
      <c r="H11" s="24">
        <v>39</v>
      </c>
      <c r="I11" s="5">
        <f t="shared" si="0"/>
        <v>5.6421224157246153E-2</v>
      </c>
      <c r="J11" s="14">
        <v>265</v>
      </c>
      <c r="K11" s="14">
        <v>81.825000000000017</v>
      </c>
      <c r="L11" s="10"/>
    </row>
    <row r="12" spans="1:13" ht="26.4" customHeight="1" x14ac:dyDescent="0.3">
      <c r="A12" s="9"/>
      <c r="B12" s="64"/>
      <c r="C12" s="18" t="s">
        <v>47</v>
      </c>
      <c r="D12" s="22">
        <v>574</v>
      </c>
      <c r="E12" s="22">
        <v>555</v>
      </c>
      <c r="F12" s="22">
        <v>19</v>
      </c>
      <c r="G12" s="23">
        <v>0</v>
      </c>
      <c r="H12" s="24">
        <v>0</v>
      </c>
      <c r="I12" s="5">
        <f t="shared" si="0"/>
        <v>3.3101045296167246E-2</v>
      </c>
      <c r="J12" s="14">
        <v>10</v>
      </c>
      <c r="K12" s="14">
        <v>9.5666666666666664</v>
      </c>
      <c r="L12" s="10"/>
    </row>
    <row r="13" spans="1:13" ht="19.2" customHeight="1" x14ac:dyDescent="0.3">
      <c r="A13" s="9"/>
      <c r="B13" s="64"/>
      <c r="C13" s="18" t="s">
        <v>31</v>
      </c>
      <c r="D13" s="22">
        <v>12022.5</v>
      </c>
      <c r="E13" s="22">
        <v>11288.5</v>
      </c>
      <c r="F13" s="22">
        <v>583.5</v>
      </c>
      <c r="G13" s="23">
        <v>91.5</v>
      </c>
      <c r="H13" s="24">
        <v>59</v>
      </c>
      <c r="I13" s="5">
        <f t="shared" si="0"/>
        <v>6.1052193803285505E-2</v>
      </c>
      <c r="J13" s="24">
        <v>285</v>
      </c>
      <c r="K13" s="14">
        <v>200.37500000000003</v>
      </c>
      <c r="L13" s="10">
        <v>34.43333333333333</v>
      </c>
    </row>
    <row r="14" spans="1:13" ht="31.2" customHeight="1" x14ac:dyDescent="0.3">
      <c r="A14" s="9"/>
      <c r="B14" s="64"/>
      <c r="C14" s="18" t="s">
        <v>48</v>
      </c>
      <c r="D14" s="22">
        <v>1672.5</v>
      </c>
      <c r="E14" s="22">
        <v>1665</v>
      </c>
      <c r="F14" s="22">
        <v>7.5</v>
      </c>
      <c r="G14" s="23">
        <v>0</v>
      </c>
      <c r="H14" s="24">
        <v>0</v>
      </c>
      <c r="I14" s="24">
        <f t="shared" ref="I14" si="1">(F14+G14+H14)/D14</f>
        <v>4.4843049327354259E-3</v>
      </c>
      <c r="J14" s="14">
        <v>0</v>
      </c>
      <c r="K14" s="14">
        <v>27.875</v>
      </c>
      <c r="L14" s="10">
        <v>195.15833333333327</v>
      </c>
    </row>
    <row r="15" spans="1:13" ht="22.8" customHeight="1" x14ac:dyDescent="0.3">
      <c r="A15" s="9"/>
      <c r="B15" s="64"/>
      <c r="C15" s="18" t="s">
        <v>105</v>
      </c>
      <c r="D15" s="22">
        <v>497.5</v>
      </c>
      <c r="E15" s="22">
        <v>497.5</v>
      </c>
      <c r="F15" s="22">
        <v>0</v>
      </c>
      <c r="G15" s="23">
        <v>0</v>
      </c>
      <c r="H15" s="24">
        <v>0</v>
      </c>
      <c r="I15" s="24">
        <f t="shared" si="0"/>
        <v>0</v>
      </c>
      <c r="J15" s="14">
        <v>15</v>
      </c>
      <c r="K15" s="14">
        <v>8.2916666666666679</v>
      </c>
      <c r="L15" s="10">
        <v>10.75</v>
      </c>
    </row>
    <row r="16" spans="1:13" ht="19.8" customHeight="1" x14ac:dyDescent="0.3">
      <c r="A16" s="9"/>
      <c r="B16" s="65"/>
      <c r="C16" s="18" t="s">
        <v>82</v>
      </c>
      <c r="D16" s="22">
        <v>552</v>
      </c>
      <c r="E16" s="22">
        <v>552</v>
      </c>
      <c r="F16" s="22">
        <v>0</v>
      </c>
      <c r="G16" s="23">
        <v>0</v>
      </c>
      <c r="H16" s="24">
        <v>0</v>
      </c>
      <c r="I16" s="24">
        <f t="shared" si="0"/>
        <v>0</v>
      </c>
      <c r="J16" s="14">
        <v>24</v>
      </c>
      <c r="K16" s="14">
        <v>9.1999999999999993</v>
      </c>
      <c r="L16" s="10"/>
    </row>
    <row r="17" spans="1:12" ht="19.2" customHeight="1" x14ac:dyDescent="0.3">
      <c r="A17" s="9"/>
      <c r="B17" s="57" t="s">
        <v>24</v>
      </c>
      <c r="C17" s="17" t="s">
        <v>26</v>
      </c>
      <c r="D17" s="19">
        <v>13335</v>
      </c>
      <c r="E17" s="19">
        <v>12598</v>
      </c>
      <c r="F17" s="19">
        <v>677</v>
      </c>
      <c r="G17" s="19">
        <v>60</v>
      </c>
      <c r="H17" s="20">
        <v>0</v>
      </c>
      <c r="I17" s="28">
        <f t="shared" si="0"/>
        <v>5.5268091488563931E-2</v>
      </c>
      <c r="J17" s="21">
        <v>52</v>
      </c>
      <c r="K17" s="13">
        <v>222.25000000000051</v>
      </c>
      <c r="L17" s="10">
        <v>44.166666666666657</v>
      </c>
    </row>
    <row r="18" spans="1:12" ht="19.2" customHeight="1" x14ac:dyDescent="0.3">
      <c r="A18" s="9"/>
      <c r="B18" s="58"/>
      <c r="C18" s="17" t="s">
        <v>27</v>
      </c>
      <c r="D18" s="19">
        <v>8540</v>
      </c>
      <c r="E18" s="19">
        <v>8010</v>
      </c>
      <c r="F18" s="19">
        <v>455</v>
      </c>
      <c r="G18" s="19">
        <v>75</v>
      </c>
      <c r="H18" s="20">
        <v>0</v>
      </c>
      <c r="I18" s="4">
        <f t="shared" si="0"/>
        <v>6.2060889929742388E-2</v>
      </c>
      <c r="J18" s="13">
        <v>35</v>
      </c>
      <c r="K18" s="13">
        <v>142.33333333333334</v>
      </c>
      <c r="L18" s="10">
        <v>110.41666666666667</v>
      </c>
    </row>
    <row r="19" spans="1:12" ht="19.2" customHeight="1" x14ac:dyDescent="0.3">
      <c r="A19" s="9"/>
      <c r="B19" s="58"/>
      <c r="C19" s="17" t="s">
        <v>60</v>
      </c>
      <c r="D19" s="19">
        <v>2810</v>
      </c>
      <c r="E19" s="19">
        <v>2655</v>
      </c>
      <c r="F19" s="19">
        <v>105</v>
      </c>
      <c r="G19" s="19">
        <v>50</v>
      </c>
      <c r="H19" s="20">
        <v>0</v>
      </c>
      <c r="I19" s="4">
        <f t="shared" si="0"/>
        <v>5.5160142348754451E-2</v>
      </c>
      <c r="J19" s="21">
        <v>0</v>
      </c>
      <c r="K19" s="13">
        <v>46.833333333333336</v>
      </c>
      <c r="L19" s="10">
        <v>13.266666666666667</v>
      </c>
    </row>
    <row r="20" spans="1:12" ht="19.2" customHeight="1" x14ac:dyDescent="0.3">
      <c r="A20" s="9"/>
      <c r="B20" s="58"/>
      <c r="C20" s="17" t="s">
        <v>69</v>
      </c>
      <c r="D20" s="19">
        <v>2381</v>
      </c>
      <c r="E20" s="19">
        <v>2296</v>
      </c>
      <c r="F20" s="19">
        <v>85</v>
      </c>
      <c r="G20" s="19">
        <v>0</v>
      </c>
      <c r="H20" s="20">
        <v>0</v>
      </c>
      <c r="I20" s="4">
        <f t="shared" si="0"/>
        <v>3.5699286014279713E-2</v>
      </c>
      <c r="J20" s="21">
        <v>12</v>
      </c>
      <c r="K20" s="13">
        <v>39.683333333333337</v>
      </c>
      <c r="L20" s="10">
        <v>14.916666666666666</v>
      </c>
    </row>
    <row r="21" spans="1:12" ht="19.2" customHeight="1" x14ac:dyDescent="0.3">
      <c r="A21" s="9"/>
      <c r="B21" s="52" t="s">
        <v>1</v>
      </c>
      <c r="C21" s="18" t="s">
        <v>83</v>
      </c>
      <c r="D21" s="22">
        <v>2123</v>
      </c>
      <c r="E21" s="22">
        <v>2059</v>
      </c>
      <c r="F21" s="22">
        <v>64</v>
      </c>
      <c r="G21" s="22">
        <v>0</v>
      </c>
      <c r="H21" s="23">
        <v>0</v>
      </c>
      <c r="I21" s="5">
        <f t="shared" si="0"/>
        <v>3.0146019783325484E-2</v>
      </c>
      <c r="J21" s="14">
        <v>0</v>
      </c>
      <c r="K21" s="14">
        <v>35.38333333333334</v>
      </c>
      <c r="L21" s="10">
        <v>90.224999999999966</v>
      </c>
    </row>
    <row r="22" spans="1:12" ht="19.2" customHeight="1" x14ac:dyDescent="0.3">
      <c r="A22" s="9"/>
      <c r="B22" s="66"/>
      <c r="C22" s="18" t="s">
        <v>36</v>
      </c>
      <c r="D22" s="22">
        <v>3983.5</v>
      </c>
      <c r="E22" s="22">
        <v>3688.5</v>
      </c>
      <c r="F22" s="22">
        <v>190</v>
      </c>
      <c r="G22" s="22">
        <v>55</v>
      </c>
      <c r="H22" s="23">
        <v>50</v>
      </c>
      <c r="I22" s="5">
        <f t="shared" si="0"/>
        <v>7.4055478850257317E-2</v>
      </c>
      <c r="J22" s="14">
        <v>0</v>
      </c>
      <c r="K22" s="14">
        <v>66.391666666666652</v>
      </c>
      <c r="L22" s="10"/>
    </row>
    <row r="23" spans="1:12" ht="19.2" customHeight="1" x14ac:dyDescent="0.3">
      <c r="A23" s="9"/>
      <c r="B23" s="66"/>
      <c r="C23" s="18" t="s">
        <v>70</v>
      </c>
      <c r="D23" s="22">
        <v>4197</v>
      </c>
      <c r="E23" s="22">
        <v>3852</v>
      </c>
      <c r="F23" s="22">
        <v>225</v>
      </c>
      <c r="G23" s="22">
        <v>70</v>
      </c>
      <c r="H23" s="23">
        <v>50</v>
      </c>
      <c r="I23" s="5">
        <f t="shared" si="0"/>
        <v>8.2201572551822727E-2</v>
      </c>
      <c r="J23" s="14">
        <v>95</v>
      </c>
      <c r="K23" s="14">
        <v>69.949999999999974</v>
      </c>
      <c r="L23" s="10">
        <v>40.941666666666663</v>
      </c>
    </row>
    <row r="24" spans="1:12" ht="19.2" customHeight="1" x14ac:dyDescent="0.3">
      <c r="A24" s="9"/>
      <c r="B24" s="66"/>
      <c r="C24" s="18" t="s">
        <v>44</v>
      </c>
      <c r="D24" s="22">
        <v>312</v>
      </c>
      <c r="E24" s="22">
        <v>312</v>
      </c>
      <c r="F24" s="22">
        <v>0</v>
      </c>
      <c r="G24" s="22">
        <v>0</v>
      </c>
      <c r="H24" s="23">
        <v>0</v>
      </c>
      <c r="I24" s="5">
        <f>(F24+G24+H24)/D24</f>
        <v>0</v>
      </c>
      <c r="J24" s="23">
        <v>0</v>
      </c>
      <c r="K24" s="14">
        <v>5.2</v>
      </c>
      <c r="L24" s="10"/>
    </row>
    <row r="25" spans="1:12" ht="19.2" customHeight="1" x14ac:dyDescent="0.3">
      <c r="A25" s="9"/>
      <c r="B25" s="66"/>
      <c r="C25" s="18" t="s">
        <v>78</v>
      </c>
      <c r="D25" s="22">
        <v>562</v>
      </c>
      <c r="E25" s="22">
        <v>520</v>
      </c>
      <c r="F25" s="22">
        <v>42</v>
      </c>
      <c r="G25" s="22">
        <v>0</v>
      </c>
      <c r="H25" s="23">
        <v>0</v>
      </c>
      <c r="I25" s="5">
        <f>(F25+G25+H25)/D25</f>
        <v>7.4733096085409248E-2</v>
      </c>
      <c r="J25" s="14">
        <v>0</v>
      </c>
      <c r="K25" s="14">
        <v>9.3666666666666654</v>
      </c>
      <c r="L25" s="10"/>
    </row>
    <row r="26" spans="1:12" ht="19.2" customHeight="1" x14ac:dyDescent="0.3">
      <c r="A26" s="9"/>
      <c r="B26" s="66"/>
      <c r="C26" s="18" t="s">
        <v>71</v>
      </c>
      <c r="D26" s="22">
        <v>1907</v>
      </c>
      <c r="E26" s="22">
        <v>1878</v>
      </c>
      <c r="F26" s="22">
        <v>29</v>
      </c>
      <c r="G26" s="22">
        <v>0</v>
      </c>
      <c r="H26" s="23">
        <v>0</v>
      </c>
      <c r="I26" s="5">
        <f>(F26+G26+H26)/D26</f>
        <v>1.5207131620346093E-2</v>
      </c>
      <c r="J26" s="23">
        <v>0</v>
      </c>
      <c r="K26" s="14">
        <v>31.783333333333331</v>
      </c>
      <c r="L26" s="10"/>
    </row>
    <row r="27" spans="1:12" ht="19.2" customHeight="1" x14ac:dyDescent="0.3">
      <c r="A27" s="9"/>
      <c r="B27" s="53"/>
      <c r="C27" s="18" t="s">
        <v>84</v>
      </c>
      <c r="D27" s="22">
        <v>3125.5</v>
      </c>
      <c r="E27" s="22">
        <v>3011.5</v>
      </c>
      <c r="F27" s="22">
        <v>114</v>
      </c>
      <c r="G27" s="22">
        <v>0</v>
      </c>
      <c r="H27" s="23">
        <v>0</v>
      </c>
      <c r="I27" s="5">
        <f>(F27+G27+H27)/D27</f>
        <v>3.64741641337386E-2</v>
      </c>
      <c r="J27" s="23">
        <v>25</v>
      </c>
      <c r="K27" s="14">
        <v>52.091666666666697</v>
      </c>
      <c r="L27" s="10"/>
    </row>
    <row r="28" spans="1:12" ht="19.2" customHeight="1" x14ac:dyDescent="0.3">
      <c r="A28" s="9"/>
      <c r="B28" s="54" t="s">
        <v>2</v>
      </c>
      <c r="C28" s="17" t="s">
        <v>35</v>
      </c>
      <c r="D28" s="19">
        <v>3276</v>
      </c>
      <c r="E28" s="19">
        <v>3165</v>
      </c>
      <c r="F28" s="19">
        <v>88.5</v>
      </c>
      <c r="G28" s="19">
        <v>10.5</v>
      </c>
      <c r="H28" s="20">
        <v>12</v>
      </c>
      <c r="I28" s="4">
        <f t="shared" ref="I28:I88" si="2">(F28+G28+H28)/D28</f>
        <v>3.388278388278388E-2</v>
      </c>
      <c r="J28" s="13">
        <v>115.5</v>
      </c>
      <c r="K28" s="13">
        <v>54.6</v>
      </c>
      <c r="L28" s="10"/>
    </row>
    <row r="29" spans="1:12" ht="19.2" customHeight="1" x14ac:dyDescent="0.3">
      <c r="A29" s="9"/>
      <c r="B29" s="55"/>
      <c r="C29" s="17" t="s">
        <v>37</v>
      </c>
      <c r="D29" s="19">
        <v>367</v>
      </c>
      <c r="E29" s="19">
        <v>352</v>
      </c>
      <c r="F29" s="19">
        <v>15</v>
      </c>
      <c r="G29" s="19">
        <v>0</v>
      </c>
      <c r="H29" s="20">
        <v>0</v>
      </c>
      <c r="I29" s="4">
        <f t="shared" si="2"/>
        <v>4.0871934604904632E-2</v>
      </c>
      <c r="J29" s="13">
        <v>0</v>
      </c>
      <c r="K29" s="13">
        <v>6.1166666666666663</v>
      </c>
      <c r="L29" s="10"/>
    </row>
    <row r="30" spans="1:12" ht="19.2" customHeight="1" x14ac:dyDescent="0.3">
      <c r="A30" s="9"/>
      <c r="B30" s="55"/>
      <c r="C30" s="17" t="s">
        <v>86</v>
      </c>
      <c r="D30" s="19">
        <v>57</v>
      </c>
      <c r="E30" s="19">
        <v>45</v>
      </c>
      <c r="F30" s="19">
        <v>12</v>
      </c>
      <c r="G30" s="19">
        <v>0</v>
      </c>
      <c r="H30" s="20">
        <v>0</v>
      </c>
      <c r="I30" s="4">
        <f t="shared" si="2"/>
        <v>0.21052631578947367</v>
      </c>
      <c r="J30" s="13">
        <v>0</v>
      </c>
      <c r="K30" s="13">
        <v>0.95</v>
      </c>
      <c r="L30" s="10"/>
    </row>
    <row r="31" spans="1:12" ht="19.2" customHeight="1" x14ac:dyDescent="0.3">
      <c r="A31" s="9"/>
      <c r="B31" s="55"/>
      <c r="C31" s="17" t="s">
        <v>85</v>
      </c>
      <c r="D31" s="19">
        <v>2796</v>
      </c>
      <c r="E31" s="19">
        <v>2724</v>
      </c>
      <c r="F31" s="19">
        <v>72</v>
      </c>
      <c r="G31" s="19">
        <v>0</v>
      </c>
      <c r="H31" s="20">
        <v>0</v>
      </c>
      <c r="I31" s="4">
        <f t="shared" si="2"/>
        <v>2.575107296137339E-2</v>
      </c>
      <c r="J31" s="13">
        <v>24</v>
      </c>
      <c r="K31" s="13">
        <v>46.6</v>
      </c>
      <c r="L31" s="10"/>
    </row>
    <row r="32" spans="1:12" ht="19.2" customHeight="1" x14ac:dyDescent="0.3">
      <c r="A32" s="9"/>
      <c r="B32" s="55"/>
      <c r="C32" s="17" t="s">
        <v>49</v>
      </c>
      <c r="D32" s="19">
        <v>6704.5</v>
      </c>
      <c r="E32" s="19">
        <v>6539.5</v>
      </c>
      <c r="F32" s="19">
        <v>105</v>
      </c>
      <c r="G32" s="19">
        <v>60</v>
      </c>
      <c r="H32" s="20">
        <v>0</v>
      </c>
      <c r="I32" s="4">
        <f t="shared" si="2"/>
        <v>2.461033634126333E-2</v>
      </c>
      <c r="J32" s="13">
        <v>72.5</v>
      </c>
      <c r="K32" s="13">
        <v>111.74166666666669</v>
      </c>
      <c r="L32" s="10"/>
    </row>
    <row r="33" spans="1:12" ht="19.2" customHeight="1" x14ac:dyDescent="0.3">
      <c r="A33" s="9"/>
      <c r="B33" s="55"/>
      <c r="C33" s="17" t="s">
        <v>42</v>
      </c>
      <c r="D33" s="19">
        <v>1938</v>
      </c>
      <c r="E33" s="19">
        <v>1855.5</v>
      </c>
      <c r="F33" s="19">
        <v>51</v>
      </c>
      <c r="G33" s="19">
        <v>24</v>
      </c>
      <c r="H33" s="20">
        <v>7.5</v>
      </c>
      <c r="I33" s="4">
        <f t="shared" si="2"/>
        <v>4.2569659442724457E-2</v>
      </c>
      <c r="J33" s="13">
        <v>77</v>
      </c>
      <c r="K33" s="13">
        <v>32.299999999999997</v>
      </c>
      <c r="L33" s="10"/>
    </row>
    <row r="34" spans="1:12" ht="19.2" customHeight="1" x14ac:dyDescent="0.3">
      <c r="A34" s="9"/>
      <c r="B34" s="55"/>
      <c r="C34" s="17" t="s">
        <v>31</v>
      </c>
      <c r="D34" s="19">
        <v>36426.5</v>
      </c>
      <c r="E34" s="19">
        <v>35081</v>
      </c>
      <c r="F34" s="19">
        <v>1089</v>
      </c>
      <c r="G34" s="19">
        <v>192</v>
      </c>
      <c r="H34" s="20">
        <v>64.5</v>
      </c>
      <c r="I34" s="4">
        <f t="shared" si="2"/>
        <v>3.6937394479293922E-2</v>
      </c>
      <c r="J34" s="13">
        <v>368</v>
      </c>
      <c r="K34" s="13">
        <v>607.10833333333289</v>
      </c>
      <c r="L34" s="10"/>
    </row>
    <row r="35" spans="1:12" ht="19.2" customHeight="1" x14ac:dyDescent="0.3">
      <c r="A35" s="9"/>
      <c r="B35" s="55"/>
      <c r="C35" s="17" t="s">
        <v>87</v>
      </c>
      <c r="D35" s="19">
        <v>789</v>
      </c>
      <c r="E35" s="19">
        <v>774</v>
      </c>
      <c r="F35" s="19">
        <v>15</v>
      </c>
      <c r="G35" s="19">
        <v>0</v>
      </c>
      <c r="H35" s="20">
        <v>0</v>
      </c>
      <c r="I35" s="4">
        <f t="shared" si="2"/>
        <v>1.9011406844106463E-2</v>
      </c>
      <c r="J35" s="21">
        <v>15</v>
      </c>
      <c r="K35" s="13">
        <v>13.15</v>
      </c>
      <c r="L35" s="10"/>
    </row>
    <row r="36" spans="1:12" ht="19.2" customHeight="1" x14ac:dyDescent="0.3">
      <c r="A36" s="9"/>
      <c r="B36" s="55"/>
      <c r="C36" s="17" t="s">
        <v>106</v>
      </c>
      <c r="D36" s="19">
        <v>120</v>
      </c>
      <c r="E36" s="19">
        <v>120</v>
      </c>
      <c r="F36" s="19">
        <v>0</v>
      </c>
      <c r="G36" s="19">
        <v>0</v>
      </c>
      <c r="H36" s="20">
        <v>0</v>
      </c>
      <c r="I36" s="4"/>
      <c r="J36" s="21">
        <v>0</v>
      </c>
      <c r="K36" s="13">
        <v>2</v>
      </c>
      <c r="L36" s="10"/>
    </row>
    <row r="37" spans="1:12" ht="19.2" customHeight="1" x14ac:dyDescent="0.3">
      <c r="A37" s="9"/>
      <c r="B37" s="33"/>
      <c r="C37" s="17" t="s">
        <v>103</v>
      </c>
      <c r="D37" s="19">
        <v>154</v>
      </c>
      <c r="E37" s="19">
        <v>154</v>
      </c>
      <c r="F37" s="19">
        <v>0</v>
      </c>
      <c r="G37" s="19">
        <v>0</v>
      </c>
      <c r="H37" s="20">
        <v>0</v>
      </c>
      <c r="I37" s="4"/>
      <c r="J37" s="21">
        <v>0</v>
      </c>
      <c r="K37" s="13">
        <v>2.5666666666666664</v>
      </c>
      <c r="L37" s="10"/>
    </row>
    <row r="38" spans="1:12" ht="19.2" customHeight="1" x14ac:dyDescent="0.3">
      <c r="A38" s="9"/>
      <c r="B38" s="33"/>
      <c r="C38" s="17" t="s">
        <v>88</v>
      </c>
      <c r="D38" s="19">
        <v>2314.5</v>
      </c>
      <c r="E38" s="19">
        <v>2308.5</v>
      </c>
      <c r="F38" s="19">
        <v>6</v>
      </c>
      <c r="G38" s="19">
        <v>0</v>
      </c>
      <c r="H38" s="20">
        <v>0</v>
      </c>
      <c r="I38" s="4">
        <f>(F38+G38+H38)/D38</f>
        <v>2.592352559948153E-3</v>
      </c>
      <c r="J38" s="21">
        <v>0</v>
      </c>
      <c r="K38" s="13">
        <v>38.575000000000003</v>
      </c>
      <c r="L38" s="10"/>
    </row>
    <row r="39" spans="1:12" ht="19.2" customHeight="1" x14ac:dyDescent="0.3">
      <c r="A39" s="9"/>
      <c r="B39" s="33"/>
      <c r="C39" s="17" t="s">
        <v>107</v>
      </c>
      <c r="D39" s="19">
        <v>330</v>
      </c>
      <c r="E39" s="19">
        <v>330</v>
      </c>
      <c r="F39" s="19">
        <v>0</v>
      </c>
      <c r="G39" s="19">
        <v>0</v>
      </c>
      <c r="H39" s="20">
        <v>0</v>
      </c>
      <c r="I39" s="4"/>
      <c r="J39" s="21">
        <v>0</v>
      </c>
      <c r="K39" s="13">
        <v>5.5</v>
      </c>
      <c r="L39" s="10"/>
    </row>
    <row r="40" spans="1:12" ht="19.2" customHeight="1" x14ac:dyDescent="0.3">
      <c r="A40" s="9"/>
      <c r="B40" s="66" t="s">
        <v>3</v>
      </c>
      <c r="C40" s="18" t="s">
        <v>95</v>
      </c>
      <c r="D40" s="22">
        <v>42</v>
      </c>
      <c r="E40" s="22">
        <v>42</v>
      </c>
      <c r="F40" s="22">
        <v>0</v>
      </c>
      <c r="G40" s="22">
        <v>0</v>
      </c>
      <c r="H40" s="23">
        <v>0</v>
      </c>
      <c r="I40" s="5"/>
      <c r="J40" s="14">
        <v>0</v>
      </c>
      <c r="K40" s="14">
        <v>0.7</v>
      </c>
      <c r="L40" s="10"/>
    </row>
    <row r="41" spans="1:12" ht="19.2" customHeight="1" x14ac:dyDescent="0.3">
      <c r="A41" s="9"/>
      <c r="B41" s="66"/>
      <c r="C41" s="18" t="s">
        <v>72</v>
      </c>
      <c r="D41" s="22">
        <v>2192</v>
      </c>
      <c r="E41" s="22">
        <v>2127</v>
      </c>
      <c r="F41" s="22">
        <v>50</v>
      </c>
      <c r="G41" s="22">
        <v>10</v>
      </c>
      <c r="H41" s="23">
        <v>5</v>
      </c>
      <c r="I41" s="5">
        <f>(F41+G41+H41)/D41</f>
        <v>2.9653284671532845E-2</v>
      </c>
      <c r="J41" s="14">
        <v>0</v>
      </c>
      <c r="K41" s="14">
        <v>36.533333333333331</v>
      </c>
      <c r="L41" s="10"/>
    </row>
    <row r="42" spans="1:12" ht="19.2" customHeight="1" x14ac:dyDescent="0.3">
      <c r="A42" s="9"/>
      <c r="B42" s="66"/>
      <c r="C42" s="18" t="s">
        <v>38</v>
      </c>
      <c r="D42" s="22">
        <v>9160.5</v>
      </c>
      <c r="E42" s="22">
        <v>8883.5</v>
      </c>
      <c r="F42" s="22">
        <v>277</v>
      </c>
      <c r="G42" s="22">
        <v>0</v>
      </c>
      <c r="H42" s="23">
        <v>0</v>
      </c>
      <c r="I42" s="5">
        <f t="shared" si="2"/>
        <v>3.0238524098029584E-2</v>
      </c>
      <c r="J42" s="14">
        <v>64.5</v>
      </c>
      <c r="K42" s="14">
        <v>152.67500000000004</v>
      </c>
      <c r="L42" s="10"/>
    </row>
    <row r="43" spans="1:12" ht="19.2" customHeight="1" x14ac:dyDescent="0.3">
      <c r="A43" s="9"/>
      <c r="B43" s="66"/>
      <c r="C43" s="18" t="s">
        <v>25</v>
      </c>
      <c r="D43" s="22">
        <v>2520.5</v>
      </c>
      <c r="E43" s="22">
        <v>2380.5</v>
      </c>
      <c r="F43" s="22">
        <v>110</v>
      </c>
      <c r="G43" s="22">
        <v>30</v>
      </c>
      <c r="H43" s="23">
        <v>0</v>
      </c>
      <c r="I43" s="5">
        <f t="shared" si="2"/>
        <v>5.5544534814520929E-2</v>
      </c>
      <c r="J43" s="14">
        <v>40</v>
      </c>
      <c r="K43" s="14">
        <v>42.008333333333333</v>
      </c>
      <c r="L43" s="10"/>
    </row>
    <row r="44" spans="1:12" ht="19.2" customHeight="1" x14ac:dyDescent="0.3">
      <c r="A44" s="9"/>
      <c r="B44" s="66"/>
      <c r="C44" s="18" t="s">
        <v>73</v>
      </c>
      <c r="D44" s="22">
        <v>4306.5</v>
      </c>
      <c r="E44" s="22">
        <v>4173</v>
      </c>
      <c r="F44" s="22">
        <v>98.5</v>
      </c>
      <c r="G44" s="22">
        <v>30</v>
      </c>
      <c r="H44" s="23">
        <v>5</v>
      </c>
      <c r="I44" s="5">
        <f t="shared" si="2"/>
        <v>3.0999651689306861E-2</v>
      </c>
      <c r="J44" s="23">
        <v>52</v>
      </c>
      <c r="K44" s="14">
        <v>71.774999999999963</v>
      </c>
      <c r="L44" s="10"/>
    </row>
    <row r="45" spans="1:12" ht="19.2" customHeight="1" x14ac:dyDescent="0.3">
      <c r="A45" s="9"/>
      <c r="B45" s="66"/>
      <c r="C45" s="18" t="s">
        <v>61</v>
      </c>
      <c r="D45" s="22">
        <v>24</v>
      </c>
      <c r="E45" s="22">
        <v>24</v>
      </c>
      <c r="F45" s="22">
        <v>0</v>
      </c>
      <c r="G45" s="22">
        <v>0</v>
      </c>
      <c r="H45" s="23">
        <v>0</v>
      </c>
      <c r="I45" s="5">
        <f t="shared" si="2"/>
        <v>0</v>
      </c>
      <c r="J45" s="23">
        <v>0</v>
      </c>
      <c r="K45" s="14">
        <v>0.4</v>
      </c>
      <c r="L45" s="10"/>
    </row>
    <row r="46" spans="1:12" ht="19.2" customHeight="1" x14ac:dyDescent="0.3">
      <c r="A46" s="9"/>
      <c r="B46" s="66"/>
      <c r="C46" s="18" t="s">
        <v>74</v>
      </c>
      <c r="D46" s="22">
        <v>1530</v>
      </c>
      <c r="E46" s="22">
        <v>1415</v>
      </c>
      <c r="F46" s="22">
        <v>35</v>
      </c>
      <c r="G46" s="22">
        <v>75</v>
      </c>
      <c r="H46" s="23">
        <v>5</v>
      </c>
      <c r="I46" s="5">
        <f t="shared" si="2"/>
        <v>7.5163398692810454E-2</v>
      </c>
      <c r="J46" s="14">
        <v>40</v>
      </c>
      <c r="K46" s="14">
        <v>25.499999999999993</v>
      </c>
      <c r="L46" s="10"/>
    </row>
    <row r="47" spans="1:12" ht="19.2" customHeight="1" x14ac:dyDescent="0.3">
      <c r="A47" s="9"/>
      <c r="B47" s="53"/>
      <c r="C47" s="18" t="s">
        <v>89</v>
      </c>
      <c r="D47" s="22">
        <v>299</v>
      </c>
      <c r="E47" s="22">
        <v>279</v>
      </c>
      <c r="F47" s="22">
        <v>20</v>
      </c>
      <c r="G47" s="22">
        <v>0</v>
      </c>
      <c r="H47" s="23">
        <v>0</v>
      </c>
      <c r="I47" s="5">
        <f t="shared" si="2"/>
        <v>6.6889632107023408E-2</v>
      </c>
      <c r="J47" s="14">
        <v>0</v>
      </c>
      <c r="K47" s="14">
        <v>4.9833333333333334</v>
      </c>
      <c r="L47" s="10"/>
    </row>
    <row r="48" spans="1:12" ht="19.2" customHeight="1" x14ac:dyDescent="0.3">
      <c r="A48" s="9"/>
      <c r="B48" s="61" t="s">
        <v>4</v>
      </c>
      <c r="C48" s="17" t="s">
        <v>108</v>
      </c>
      <c r="D48" s="19">
        <v>1850</v>
      </c>
      <c r="E48" s="19">
        <v>1850</v>
      </c>
      <c r="F48" s="19">
        <v>0</v>
      </c>
      <c r="G48" s="19">
        <v>0</v>
      </c>
      <c r="H48" s="20">
        <v>0</v>
      </c>
      <c r="I48" s="4">
        <f t="shared" si="2"/>
        <v>0</v>
      </c>
      <c r="J48" s="13">
        <v>0</v>
      </c>
      <c r="K48" s="13">
        <v>30.833333333333332</v>
      </c>
      <c r="L48" s="10"/>
    </row>
    <row r="49" spans="1:12" ht="19.2" customHeight="1" x14ac:dyDescent="0.3">
      <c r="A49" s="9"/>
      <c r="B49" s="61"/>
      <c r="C49" s="17" t="s">
        <v>32</v>
      </c>
      <c r="D49" s="19">
        <v>1680</v>
      </c>
      <c r="E49" s="19">
        <v>1542</v>
      </c>
      <c r="F49" s="19">
        <v>114</v>
      </c>
      <c r="G49" s="19">
        <v>6</v>
      </c>
      <c r="H49" s="20">
        <v>18</v>
      </c>
      <c r="I49" s="4"/>
      <c r="J49" s="13">
        <v>22</v>
      </c>
      <c r="K49" s="13">
        <v>28.000000000000004</v>
      </c>
      <c r="L49" s="10"/>
    </row>
    <row r="50" spans="1:12" ht="19.2" customHeight="1" x14ac:dyDescent="0.3">
      <c r="A50" s="9"/>
      <c r="B50" s="61"/>
      <c r="C50" s="17" t="s">
        <v>104</v>
      </c>
      <c r="D50" s="19">
        <v>26</v>
      </c>
      <c r="E50" s="19">
        <v>26</v>
      </c>
      <c r="F50" s="19">
        <v>0</v>
      </c>
      <c r="G50" s="19">
        <v>0</v>
      </c>
      <c r="H50" s="20">
        <v>0</v>
      </c>
      <c r="I50" s="4"/>
      <c r="J50" s="13">
        <v>0</v>
      </c>
      <c r="K50" s="13">
        <v>0.43333333333333335</v>
      </c>
      <c r="L50" s="10"/>
    </row>
    <row r="51" spans="1:12" ht="28.2" customHeight="1" x14ac:dyDescent="0.3">
      <c r="A51" s="9"/>
      <c r="B51" s="61"/>
      <c r="C51" s="17" t="s">
        <v>51</v>
      </c>
      <c r="D51" s="19">
        <v>7513</v>
      </c>
      <c r="E51" s="19">
        <v>7426</v>
      </c>
      <c r="F51" s="19">
        <v>69</v>
      </c>
      <c r="G51" s="19">
        <v>6</v>
      </c>
      <c r="H51" s="20">
        <v>12</v>
      </c>
      <c r="I51" s="4">
        <f t="shared" si="2"/>
        <v>1.1579928124584055E-2</v>
      </c>
      <c r="J51" s="20">
        <v>0</v>
      </c>
      <c r="K51" s="13">
        <v>125.21666666666663</v>
      </c>
      <c r="L51" s="10"/>
    </row>
    <row r="52" spans="1:12" ht="31.2" customHeight="1" x14ac:dyDescent="0.3">
      <c r="A52" s="9"/>
      <c r="B52" s="61"/>
      <c r="C52" s="17" t="s">
        <v>62</v>
      </c>
      <c r="D52" s="19">
        <v>5558</v>
      </c>
      <c r="E52" s="19">
        <v>5222</v>
      </c>
      <c r="F52" s="19">
        <v>240</v>
      </c>
      <c r="G52" s="19">
        <v>78</v>
      </c>
      <c r="H52" s="20">
        <v>18</v>
      </c>
      <c r="I52" s="4">
        <f t="shared" si="2"/>
        <v>6.0453400503778336E-2</v>
      </c>
      <c r="J52" s="13">
        <v>96.5</v>
      </c>
      <c r="K52" s="13">
        <v>92.633333333333354</v>
      </c>
      <c r="L52" s="10"/>
    </row>
    <row r="53" spans="1:12" ht="19.2" customHeight="1" x14ac:dyDescent="0.3">
      <c r="A53" s="9"/>
      <c r="B53" s="61"/>
      <c r="C53" s="17" t="s">
        <v>50</v>
      </c>
      <c r="D53" s="19">
        <v>3807</v>
      </c>
      <c r="E53" s="19">
        <v>3682.5</v>
      </c>
      <c r="F53" s="19">
        <v>83.5</v>
      </c>
      <c r="G53" s="19">
        <v>36</v>
      </c>
      <c r="H53" s="20">
        <v>5</v>
      </c>
      <c r="I53" s="4">
        <f t="shared" si="2"/>
        <v>3.2702915681639085E-2</v>
      </c>
      <c r="J53" s="13">
        <v>39.5</v>
      </c>
      <c r="K53" s="13">
        <v>63.449999999999967</v>
      </c>
      <c r="L53" s="10"/>
    </row>
    <row r="54" spans="1:12" ht="21" customHeight="1" x14ac:dyDescent="0.3">
      <c r="A54" s="9"/>
      <c r="B54" s="62" t="s">
        <v>5</v>
      </c>
      <c r="C54" s="18" t="s">
        <v>67</v>
      </c>
      <c r="D54" s="22">
        <v>2503.5</v>
      </c>
      <c r="E54" s="22">
        <v>2438.5</v>
      </c>
      <c r="F54" s="22">
        <v>65</v>
      </c>
      <c r="G54" s="22">
        <v>0</v>
      </c>
      <c r="H54" s="23">
        <v>0</v>
      </c>
      <c r="I54" s="5">
        <f t="shared" si="2"/>
        <v>2.596365088875574E-2</v>
      </c>
      <c r="J54" s="23">
        <v>5</v>
      </c>
      <c r="K54" s="14">
        <v>41.725000000000016</v>
      </c>
      <c r="L54" s="10"/>
    </row>
    <row r="55" spans="1:12" ht="19.2" customHeight="1" x14ac:dyDescent="0.3">
      <c r="A55" s="9"/>
      <c r="B55" s="62"/>
      <c r="C55" s="18" t="s">
        <v>76</v>
      </c>
      <c r="D55" s="22">
        <v>515</v>
      </c>
      <c r="E55" s="22">
        <v>495</v>
      </c>
      <c r="F55" s="22">
        <v>15</v>
      </c>
      <c r="G55" s="22">
        <v>5</v>
      </c>
      <c r="H55" s="23">
        <v>0</v>
      </c>
      <c r="I55" s="5">
        <f t="shared" si="2"/>
        <v>3.8834951456310676E-2</v>
      </c>
      <c r="J55" s="23">
        <v>0</v>
      </c>
      <c r="K55" s="14">
        <v>8.5833333333333339</v>
      </c>
      <c r="L55" s="10"/>
    </row>
    <row r="56" spans="1:12" ht="19.2" customHeight="1" x14ac:dyDescent="0.3">
      <c r="A56" s="9"/>
      <c r="B56" s="62"/>
      <c r="C56" s="18" t="s">
        <v>77</v>
      </c>
      <c r="D56" s="22">
        <v>1600</v>
      </c>
      <c r="E56" s="22">
        <v>1439</v>
      </c>
      <c r="F56" s="22">
        <v>161</v>
      </c>
      <c r="G56" s="22">
        <v>0</v>
      </c>
      <c r="H56" s="23">
        <v>0</v>
      </c>
      <c r="I56" s="5">
        <f t="shared" si="2"/>
        <v>0.10062500000000001</v>
      </c>
      <c r="J56" s="23">
        <v>5</v>
      </c>
      <c r="K56" s="14">
        <v>26.666666666666668</v>
      </c>
      <c r="L56" s="10"/>
    </row>
    <row r="57" spans="1:12" ht="19.2" customHeight="1" x14ac:dyDescent="0.3">
      <c r="A57" s="9"/>
      <c r="B57" s="59" t="s">
        <v>6</v>
      </c>
      <c r="C57" s="17" t="s">
        <v>26</v>
      </c>
      <c r="D57" s="19">
        <v>7672</v>
      </c>
      <c r="E57" s="19">
        <v>7557</v>
      </c>
      <c r="F57" s="19">
        <v>85</v>
      </c>
      <c r="G57" s="19">
        <v>0</v>
      </c>
      <c r="H57" s="20">
        <v>30</v>
      </c>
      <c r="I57" s="4">
        <f t="shared" si="2"/>
        <v>1.4989572471324297E-2</v>
      </c>
      <c r="J57" s="20">
        <v>10</v>
      </c>
      <c r="K57" s="13">
        <v>127.86666666666662</v>
      </c>
      <c r="L57" s="10"/>
    </row>
    <row r="58" spans="1:12" ht="19.2" customHeight="1" x14ac:dyDescent="0.3">
      <c r="A58" s="9"/>
      <c r="B58" s="60"/>
      <c r="C58" s="17" t="s">
        <v>43</v>
      </c>
      <c r="D58" s="19">
        <v>2570</v>
      </c>
      <c r="E58" s="19">
        <v>2480</v>
      </c>
      <c r="F58" s="19">
        <v>90</v>
      </c>
      <c r="G58" s="19">
        <v>0</v>
      </c>
      <c r="H58" s="20">
        <v>0</v>
      </c>
      <c r="I58" s="20">
        <f t="shared" si="2"/>
        <v>3.5019455252918288E-2</v>
      </c>
      <c r="J58" s="20">
        <v>0</v>
      </c>
      <c r="K58" s="13">
        <v>42.833333333333329</v>
      </c>
      <c r="L58" s="10"/>
    </row>
    <row r="59" spans="1:12" ht="19.2" customHeight="1" x14ac:dyDescent="0.3">
      <c r="A59" s="9"/>
      <c r="B59" s="52" t="s">
        <v>52</v>
      </c>
      <c r="C59" s="18" t="s">
        <v>79</v>
      </c>
      <c r="D59" s="22">
        <v>1368</v>
      </c>
      <c r="E59" s="22">
        <v>1326</v>
      </c>
      <c r="F59" s="22">
        <v>42</v>
      </c>
      <c r="G59" s="22">
        <v>0</v>
      </c>
      <c r="H59" s="23">
        <v>0</v>
      </c>
      <c r="I59" s="5">
        <f t="shared" si="2"/>
        <v>3.0701754385964911E-2</v>
      </c>
      <c r="J59" s="14">
        <v>78</v>
      </c>
      <c r="K59" s="14">
        <v>22.8</v>
      </c>
      <c r="L59" s="10"/>
    </row>
    <row r="60" spans="1:12" ht="19.2" customHeight="1" x14ac:dyDescent="0.3">
      <c r="A60" s="9"/>
      <c r="B60" s="66"/>
      <c r="C60" s="18" t="s">
        <v>53</v>
      </c>
      <c r="D60" s="22">
        <v>36</v>
      </c>
      <c r="E60" s="22">
        <v>0</v>
      </c>
      <c r="F60" s="22">
        <v>36</v>
      </c>
      <c r="G60" s="22">
        <v>0</v>
      </c>
      <c r="H60" s="23">
        <v>0</v>
      </c>
      <c r="I60" s="5">
        <f t="shared" si="2"/>
        <v>1</v>
      </c>
      <c r="J60" s="14">
        <v>0</v>
      </c>
      <c r="K60" s="14">
        <v>0.60000000000000009</v>
      </c>
      <c r="L60" s="10"/>
    </row>
    <row r="61" spans="1:12" ht="19.2" customHeight="1" x14ac:dyDescent="0.3">
      <c r="A61" s="9"/>
      <c r="B61" s="66"/>
      <c r="C61" s="18" t="s">
        <v>80</v>
      </c>
      <c r="D61" s="22">
        <v>1656</v>
      </c>
      <c r="E61" s="22">
        <v>1644</v>
      </c>
      <c r="F61" s="22">
        <v>12</v>
      </c>
      <c r="G61" s="22">
        <v>0</v>
      </c>
      <c r="H61" s="23">
        <v>0</v>
      </c>
      <c r="I61" s="5">
        <f t="shared" si="2"/>
        <v>7.246376811594203E-3</v>
      </c>
      <c r="J61" s="14">
        <v>0</v>
      </c>
      <c r="K61" s="14">
        <v>27.599999999999998</v>
      </c>
      <c r="L61" s="10"/>
    </row>
    <row r="62" spans="1:12" ht="19.2" customHeight="1" x14ac:dyDescent="0.3">
      <c r="A62" s="9"/>
      <c r="B62" s="66"/>
      <c r="C62" s="18" t="s">
        <v>90</v>
      </c>
      <c r="D62" s="22">
        <v>12</v>
      </c>
      <c r="E62" s="22">
        <v>0</v>
      </c>
      <c r="F62" s="22">
        <v>12</v>
      </c>
      <c r="G62" s="22">
        <v>0</v>
      </c>
      <c r="H62" s="23">
        <v>0</v>
      </c>
      <c r="I62" s="5">
        <f t="shared" si="2"/>
        <v>1</v>
      </c>
      <c r="J62" s="14">
        <v>0</v>
      </c>
      <c r="K62" s="14">
        <v>0.2</v>
      </c>
      <c r="L62" s="10"/>
    </row>
    <row r="63" spans="1:12" ht="19.2" customHeight="1" x14ac:dyDescent="0.3">
      <c r="A63" s="9"/>
      <c r="B63" s="66"/>
      <c r="C63" s="18" t="s">
        <v>91</v>
      </c>
      <c r="D63" s="22">
        <v>2934</v>
      </c>
      <c r="E63" s="22">
        <v>2904</v>
      </c>
      <c r="F63" s="22">
        <v>30</v>
      </c>
      <c r="G63" s="22">
        <v>0</v>
      </c>
      <c r="H63" s="23">
        <v>0</v>
      </c>
      <c r="I63" s="5">
        <f t="shared" si="2"/>
        <v>1.0224948875255624E-2</v>
      </c>
      <c r="J63" s="14">
        <v>0</v>
      </c>
      <c r="K63" s="14">
        <v>48.900000000000013</v>
      </c>
      <c r="L63" s="10"/>
    </row>
    <row r="64" spans="1:12" ht="19.2" customHeight="1" x14ac:dyDescent="0.3">
      <c r="A64" s="9"/>
      <c r="B64" s="53"/>
      <c r="C64" s="18" t="s">
        <v>46</v>
      </c>
      <c r="D64" s="22">
        <v>305</v>
      </c>
      <c r="E64" s="22">
        <v>300</v>
      </c>
      <c r="F64" s="22">
        <v>5</v>
      </c>
      <c r="G64" s="22">
        <v>0</v>
      </c>
      <c r="H64" s="23">
        <v>0</v>
      </c>
      <c r="I64" s="5">
        <f t="shared" si="2"/>
        <v>1.6393442622950821E-2</v>
      </c>
      <c r="J64" s="14">
        <v>0</v>
      </c>
      <c r="K64" s="14">
        <v>5.083333333333333</v>
      </c>
      <c r="L64" s="10"/>
    </row>
    <row r="65" spans="1:12" ht="19.2" customHeight="1" x14ac:dyDescent="0.3">
      <c r="A65" s="9"/>
      <c r="B65" s="54" t="s">
        <v>7</v>
      </c>
      <c r="C65" s="17" t="s">
        <v>54</v>
      </c>
      <c r="D65" s="19">
        <v>393</v>
      </c>
      <c r="E65" s="19">
        <v>366</v>
      </c>
      <c r="F65" s="19">
        <v>24</v>
      </c>
      <c r="G65" s="19">
        <v>3</v>
      </c>
      <c r="H65" s="20">
        <v>0</v>
      </c>
      <c r="I65" s="4">
        <f t="shared" si="2"/>
        <v>6.8702290076335881E-2</v>
      </c>
      <c r="J65" s="13">
        <v>0</v>
      </c>
      <c r="K65" s="13">
        <v>6.5500000000000007</v>
      </c>
      <c r="L65" s="10"/>
    </row>
    <row r="66" spans="1:12" ht="19.2" customHeight="1" x14ac:dyDescent="0.3">
      <c r="A66" s="9"/>
      <c r="B66" s="55"/>
      <c r="C66" s="17" t="s">
        <v>63</v>
      </c>
      <c r="D66" s="19">
        <v>660</v>
      </c>
      <c r="E66" s="19">
        <v>660</v>
      </c>
      <c r="F66" s="19">
        <v>0</v>
      </c>
      <c r="G66" s="19">
        <v>0</v>
      </c>
      <c r="H66" s="20">
        <v>0</v>
      </c>
      <c r="I66" s="20">
        <f t="shared" si="2"/>
        <v>0</v>
      </c>
      <c r="J66" s="13">
        <v>0</v>
      </c>
      <c r="K66" s="13">
        <v>11</v>
      </c>
      <c r="L66" s="10"/>
    </row>
    <row r="67" spans="1:12" ht="19.2" customHeight="1" x14ac:dyDescent="0.3">
      <c r="A67" s="9"/>
      <c r="B67" s="55"/>
      <c r="C67" s="17" t="s">
        <v>110</v>
      </c>
      <c r="D67" s="19">
        <v>295</v>
      </c>
      <c r="E67" s="19">
        <v>280</v>
      </c>
      <c r="F67" s="19">
        <v>15</v>
      </c>
      <c r="G67" s="19">
        <v>0</v>
      </c>
      <c r="H67" s="20">
        <v>0</v>
      </c>
      <c r="I67" s="28">
        <f t="shared" si="2"/>
        <v>5.0847457627118647E-2</v>
      </c>
      <c r="J67" s="20">
        <v>0</v>
      </c>
      <c r="K67" s="13">
        <v>4.916666666666667</v>
      </c>
      <c r="L67" s="10"/>
    </row>
    <row r="68" spans="1:12" ht="19.2" customHeight="1" x14ac:dyDescent="0.3">
      <c r="A68" s="9"/>
      <c r="B68" s="56"/>
      <c r="C68" s="17" t="s">
        <v>109</v>
      </c>
      <c r="D68" s="19">
        <v>642</v>
      </c>
      <c r="E68" s="19">
        <v>642</v>
      </c>
      <c r="F68" s="19">
        <v>0</v>
      </c>
      <c r="G68" s="19">
        <v>0</v>
      </c>
      <c r="H68" s="20">
        <v>0</v>
      </c>
      <c r="I68" s="28"/>
      <c r="J68" s="20">
        <v>0</v>
      </c>
      <c r="K68" s="13">
        <v>10.700000000000001</v>
      </c>
      <c r="L68" s="10"/>
    </row>
    <row r="69" spans="1:12" ht="19.2" customHeight="1" x14ac:dyDescent="0.3">
      <c r="A69" s="9"/>
      <c r="B69" s="52" t="s">
        <v>8</v>
      </c>
      <c r="C69" s="18" t="s">
        <v>66</v>
      </c>
      <c r="D69" s="22">
        <v>2095</v>
      </c>
      <c r="E69" s="22">
        <v>2070</v>
      </c>
      <c r="F69" s="22">
        <v>25</v>
      </c>
      <c r="G69" s="22">
        <v>0</v>
      </c>
      <c r="H69" s="23">
        <v>0</v>
      </c>
      <c r="I69" s="5">
        <f t="shared" si="2"/>
        <v>1.1933174224343675E-2</v>
      </c>
      <c r="J69" s="23">
        <v>0</v>
      </c>
      <c r="K69" s="14">
        <v>34.916666666666664</v>
      </c>
      <c r="L69" s="10"/>
    </row>
    <row r="70" spans="1:12" ht="19.2" customHeight="1" x14ac:dyDescent="0.3">
      <c r="A70" s="9"/>
      <c r="B70" s="66"/>
      <c r="C70" s="18" t="s">
        <v>92</v>
      </c>
      <c r="D70" s="22">
        <v>750</v>
      </c>
      <c r="E70" s="22">
        <v>750</v>
      </c>
      <c r="F70" s="22">
        <v>0</v>
      </c>
      <c r="G70" s="22">
        <v>0</v>
      </c>
      <c r="H70" s="23">
        <v>0</v>
      </c>
      <c r="I70" s="5">
        <f t="shared" si="2"/>
        <v>0</v>
      </c>
      <c r="J70" s="23">
        <v>0</v>
      </c>
      <c r="K70" s="14">
        <v>12.5</v>
      </c>
      <c r="L70" s="10"/>
    </row>
    <row r="71" spans="1:12" ht="19.2" customHeight="1" x14ac:dyDescent="0.3">
      <c r="A71" s="9"/>
      <c r="B71" s="66"/>
      <c r="C71" s="18" t="s">
        <v>33</v>
      </c>
      <c r="D71" s="22">
        <v>3110</v>
      </c>
      <c r="E71" s="22">
        <v>3075</v>
      </c>
      <c r="F71" s="22">
        <v>35</v>
      </c>
      <c r="G71" s="22">
        <v>0</v>
      </c>
      <c r="H71" s="23">
        <v>0</v>
      </c>
      <c r="I71" s="5">
        <f t="shared" si="2"/>
        <v>1.1254019292604502E-2</v>
      </c>
      <c r="J71" s="23">
        <v>0</v>
      </c>
      <c r="K71" s="14">
        <v>51.833333333333329</v>
      </c>
      <c r="L71" s="10"/>
    </row>
    <row r="72" spans="1:12" ht="19.2" customHeight="1" x14ac:dyDescent="0.3">
      <c r="A72" s="9"/>
      <c r="B72" s="53"/>
      <c r="C72" s="18" t="s">
        <v>55</v>
      </c>
      <c r="D72" s="22">
        <v>2221</v>
      </c>
      <c r="E72" s="22">
        <v>2156</v>
      </c>
      <c r="F72" s="22">
        <v>65</v>
      </c>
      <c r="G72" s="22">
        <v>0</v>
      </c>
      <c r="H72" s="23">
        <v>0</v>
      </c>
      <c r="I72" s="5">
        <f t="shared" si="2"/>
        <v>2.9266096352994146E-2</v>
      </c>
      <c r="J72" s="23">
        <v>0</v>
      </c>
      <c r="K72" s="14">
        <v>37.016666666666659</v>
      </c>
      <c r="L72" s="10"/>
    </row>
    <row r="73" spans="1:12" ht="19.2" customHeight="1" x14ac:dyDescent="0.3">
      <c r="A73" s="9"/>
      <c r="B73" s="34" t="s">
        <v>9</v>
      </c>
      <c r="C73" s="17" t="s">
        <v>39</v>
      </c>
      <c r="D73" s="19">
        <v>1246.5</v>
      </c>
      <c r="E73" s="19">
        <v>1206.5</v>
      </c>
      <c r="F73" s="19">
        <v>40</v>
      </c>
      <c r="G73" s="19">
        <v>0</v>
      </c>
      <c r="H73" s="20">
        <v>0</v>
      </c>
      <c r="I73" s="4">
        <f t="shared" si="2"/>
        <v>3.2089851584436425E-2</v>
      </c>
      <c r="J73" s="13">
        <v>50</v>
      </c>
      <c r="K73" s="13">
        <v>20.774999999999999</v>
      </c>
      <c r="L73" s="10"/>
    </row>
    <row r="74" spans="1:12" ht="19.2" customHeight="1" x14ac:dyDescent="0.3">
      <c r="A74" s="9"/>
      <c r="B74" s="35"/>
      <c r="C74" s="17" t="s">
        <v>94</v>
      </c>
      <c r="D74" s="19">
        <v>1090</v>
      </c>
      <c r="E74" s="19">
        <v>1090</v>
      </c>
      <c r="F74" s="19">
        <v>0</v>
      </c>
      <c r="G74" s="19">
        <v>0</v>
      </c>
      <c r="H74" s="20">
        <v>0</v>
      </c>
      <c r="I74" s="28">
        <f t="shared" ref="I74" si="3">(F74+G74+H74)/D74</f>
        <v>0</v>
      </c>
      <c r="J74" s="20">
        <v>0</v>
      </c>
      <c r="K74" s="13">
        <v>18.166666666666664</v>
      </c>
      <c r="L74" s="10"/>
    </row>
    <row r="75" spans="1:12" ht="19.2" customHeight="1" x14ac:dyDescent="0.3">
      <c r="A75" s="9"/>
      <c r="B75" s="32" t="s">
        <v>10</v>
      </c>
      <c r="C75" s="18" t="s">
        <v>40</v>
      </c>
      <c r="D75" s="22">
        <v>1410</v>
      </c>
      <c r="E75" s="22">
        <v>1385</v>
      </c>
      <c r="F75" s="22">
        <v>25</v>
      </c>
      <c r="G75" s="22">
        <v>0</v>
      </c>
      <c r="H75" s="23">
        <v>0</v>
      </c>
      <c r="I75" s="5">
        <f t="shared" si="2"/>
        <v>1.7730496453900711E-2</v>
      </c>
      <c r="J75" s="23">
        <v>5</v>
      </c>
      <c r="K75" s="14">
        <v>23.500000000000004</v>
      </c>
      <c r="L75" s="10"/>
    </row>
    <row r="76" spans="1:12" ht="19.2" customHeight="1" x14ac:dyDescent="0.3">
      <c r="A76" s="9"/>
      <c r="B76" s="31" t="s">
        <v>11</v>
      </c>
      <c r="C76" s="17" t="s">
        <v>75</v>
      </c>
      <c r="D76" s="19">
        <v>1714</v>
      </c>
      <c r="E76" s="19">
        <v>1690</v>
      </c>
      <c r="F76" s="19">
        <v>24</v>
      </c>
      <c r="G76" s="19">
        <v>0</v>
      </c>
      <c r="H76" s="20">
        <v>0</v>
      </c>
      <c r="I76" s="4">
        <f t="shared" si="2"/>
        <v>1.4002333722287048E-2</v>
      </c>
      <c r="J76" s="13">
        <v>84</v>
      </c>
      <c r="K76" s="13">
        <v>28.566666666666663</v>
      </c>
      <c r="L76" s="10"/>
    </row>
    <row r="77" spans="1:12" ht="19.2" customHeight="1" x14ac:dyDescent="0.3">
      <c r="A77" s="9"/>
      <c r="B77" s="32" t="s">
        <v>93</v>
      </c>
      <c r="C77" s="18" t="s">
        <v>45</v>
      </c>
      <c r="D77" s="22">
        <v>415</v>
      </c>
      <c r="E77" s="22">
        <v>415</v>
      </c>
      <c r="F77" s="22">
        <v>0</v>
      </c>
      <c r="G77" s="22">
        <v>0</v>
      </c>
      <c r="H77" s="23">
        <v>0</v>
      </c>
      <c r="I77" s="5">
        <f t="shared" si="2"/>
        <v>0</v>
      </c>
      <c r="J77" s="23">
        <v>35</v>
      </c>
      <c r="K77" s="14">
        <v>6.916666666666667</v>
      </c>
      <c r="L77" s="10"/>
    </row>
    <row r="78" spans="1:12" ht="19.2" customHeight="1" x14ac:dyDescent="0.3">
      <c r="A78" s="9"/>
      <c r="B78" s="30" t="s">
        <v>12</v>
      </c>
      <c r="C78" s="17" t="s">
        <v>41</v>
      </c>
      <c r="D78" s="19">
        <v>2520</v>
      </c>
      <c r="E78" s="19">
        <v>2425</v>
      </c>
      <c r="F78" s="19">
        <v>95</v>
      </c>
      <c r="G78" s="19">
        <v>0</v>
      </c>
      <c r="H78" s="20">
        <v>0</v>
      </c>
      <c r="I78" s="28">
        <f t="shared" si="2"/>
        <v>3.7698412698412696E-2</v>
      </c>
      <c r="J78" s="13">
        <v>0</v>
      </c>
      <c r="K78" s="13">
        <v>41.999999999999993</v>
      </c>
      <c r="L78" s="10"/>
    </row>
    <row r="79" spans="1:12" ht="19.2" customHeight="1" x14ac:dyDescent="0.3">
      <c r="A79" s="9"/>
      <c r="B79" s="68" t="s">
        <v>97</v>
      </c>
      <c r="C79" s="69"/>
      <c r="D79" s="25">
        <f>SUM(D6:D78)</f>
        <v>222187</v>
      </c>
      <c r="E79" s="25">
        <f>SUM(E6:E78)</f>
        <v>213935.5</v>
      </c>
      <c r="F79" s="25">
        <f>SUM(F6:F78)</f>
        <v>6784.5</v>
      </c>
      <c r="G79" s="25">
        <f>SUM(G6:G78)</f>
        <v>1043</v>
      </c>
      <c r="H79" s="25">
        <f>SUM(H6:H78)</f>
        <v>424</v>
      </c>
      <c r="I79" s="15">
        <f>SUM(F79:H79)/D79</f>
        <v>3.7137636315355986E-2</v>
      </c>
      <c r="J79" s="16">
        <f>SUM(J6:J78)</f>
        <v>2475</v>
      </c>
      <c r="K79" s="16">
        <f>SUM(K6:K78)</f>
        <v>3703.1166666666659</v>
      </c>
      <c r="L79" s="10"/>
    </row>
    <row r="80" spans="1:12" ht="19.2" customHeight="1" x14ac:dyDescent="0.3">
      <c r="A80" s="42"/>
      <c r="B80" s="43"/>
      <c r="C80" s="44"/>
      <c r="D80" s="38"/>
      <c r="E80" s="38"/>
      <c r="F80" s="38"/>
      <c r="G80" s="38"/>
      <c r="H80" s="39"/>
      <c r="I80" s="40"/>
      <c r="J80" s="41"/>
      <c r="K80" s="41"/>
      <c r="L80" s="45"/>
    </row>
    <row r="81" spans="1:12" ht="19.2" customHeight="1" x14ac:dyDescent="0.3">
      <c r="A81" s="42"/>
      <c r="B81" s="43"/>
      <c r="C81" s="44"/>
      <c r="D81" s="38"/>
      <c r="E81" s="38"/>
      <c r="F81" s="38"/>
      <c r="G81" s="38"/>
      <c r="H81" s="39"/>
      <c r="I81" s="40"/>
      <c r="J81" s="41"/>
      <c r="K81" s="41"/>
      <c r="L81" s="45"/>
    </row>
    <row r="82" spans="1:12" s="46" customFormat="1" ht="19.2" customHeight="1" x14ac:dyDescent="0.3">
      <c r="A82" s="9"/>
      <c r="B82" s="67" t="s">
        <v>101</v>
      </c>
      <c r="C82" s="67"/>
      <c r="D82" s="38"/>
      <c r="E82" s="38"/>
      <c r="F82" s="38"/>
      <c r="G82" s="38"/>
      <c r="H82" s="39"/>
      <c r="I82" s="40"/>
      <c r="J82" s="41"/>
      <c r="K82" s="41"/>
      <c r="L82" s="10"/>
    </row>
    <row r="83" spans="1:12" s="46" customFormat="1" ht="30.6" customHeight="1" x14ac:dyDescent="0.3">
      <c r="A83" s="9"/>
      <c r="B83" s="36" t="s">
        <v>13</v>
      </c>
      <c r="C83" s="36" t="s">
        <v>96</v>
      </c>
      <c r="D83" s="37" t="s">
        <v>21</v>
      </c>
      <c r="E83" s="37" t="s">
        <v>15</v>
      </c>
      <c r="F83" s="37" t="s">
        <v>16</v>
      </c>
      <c r="G83" s="37" t="s">
        <v>17</v>
      </c>
      <c r="H83" s="37" t="s">
        <v>18</v>
      </c>
      <c r="I83" s="37" t="s">
        <v>19</v>
      </c>
      <c r="J83" s="37" t="s">
        <v>20</v>
      </c>
      <c r="K83" s="37" t="s">
        <v>99</v>
      </c>
      <c r="L83" s="10"/>
    </row>
    <row r="84" spans="1:12" ht="19.8" customHeight="1" x14ac:dyDescent="0.3">
      <c r="A84" s="9"/>
      <c r="B84" s="52" t="s">
        <v>28</v>
      </c>
      <c r="C84" s="18" t="s">
        <v>29</v>
      </c>
      <c r="D84" s="22">
        <v>4500</v>
      </c>
      <c r="E84" s="22">
        <v>4495</v>
      </c>
      <c r="F84" s="22">
        <v>5</v>
      </c>
      <c r="G84" s="22">
        <v>0</v>
      </c>
      <c r="H84" s="23">
        <v>0</v>
      </c>
      <c r="I84" s="5">
        <f t="shared" si="2"/>
        <v>1.1111111111111111E-3</v>
      </c>
      <c r="J84" s="23">
        <v>110</v>
      </c>
      <c r="K84" s="14">
        <v>74.999999999999986</v>
      </c>
      <c r="L84" s="10"/>
    </row>
    <row r="85" spans="1:12" ht="19.8" customHeight="1" x14ac:dyDescent="0.3">
      <c r="A85" s="9"/>
      <c r="B85" s="53"/>
      <c r="C85" s="18" t="s">
        <v>56</v>
      </c>
      <c r="D85" s="22">
        <v>4789</v>
      </c>
      <c r="E85" s="22">
        <v>4789</v>
      </c>
      <c r="F85" s="22">
        <v>0</v>
      </c>
      <c r="G85" s="22">
        <v>0</v>
      </c>
      <c r="H85" s="23">
        <v>0</v>
      </c>
      <c r="I85" s="24">
        <f t="shared" si="2"/>
        <v>0</v>
      </c>
      <c r="J85" s="23">
        <v>35</v>
      </c>
      <c r="K85" s="14">
        <v>79.816666666666677</v>
      </c>
      <c r="L85" s="10"/>
    </row>
    <row r="86" spans="1:12" ht="26.4" customHeight="1" x14ac:dyDescent="0.3">
      <c r="A86" s="9"/>
      <c r="B86" s="54" t="s">
        <v>59</v>
      </c>
      <c r="C86" s="17" t="s">
        <v>57</v>
      </c>
      <c r="D86" s="19">
        <v>13515</v>
      </c>
      <c r="E86" s="19">
        <v>13500</v>
      </c>
      <c r="F86" s="19">
        <v>15</v>
      </c>
      <c r="G86" s="19">
        <v>0</v>
      </c>
      <c r="H86" s="20">
        <v>0</v>
      </c>
      <c r="I86" s="20">
        <f t="shared" si="2"/>
        <v>1.1098779134295228E-3</v>
      </c>
      <c r="J86" s="20">
        <v>0</v>
      </c>
      <c r="K86" s="13">
        <v>225.25000000000003</v>
      </c>
      <c r="L86" s="10"/>
    </row>
    <row r="87" spans="1:12" ht="19.2" customHeight="1" x14ac:dyDescent="0.3">
      <c r="A87" s="9"/>
      <c r="B87" s="55"/>
      <c r="C87" s="17" t="s">
        <v>58</v>
      </c>
      <c r="D87" s="19">
        <v>14115</v>
      </c>
      <c r="E87" s="19">
        <v>14100</v>
      </c>
      <c r="F87" s="19">
        <v>10</v>
      </c>
      <c r="G87" s="19">
        <v>5</v>
      </c>
      <c r="H87" s="20">
        <v>0</v>
      </c>
      <c r="I87" s="20">
        <f t="shared" si="2"/>
        <v>1.0626992561105207E-3</v>
      </c>
      <c r="J87" s="20">
        <v>0</v>
      </c>
      <c r="K87" s="13">
        <v>235.25</v>
      </c>
      <c r="L87" s="10"/>
    </row>
    <row r="88" spans="1:12" ht="19.2" customHeight="1" x14ac:dyDescent="0.3">
      <c r="A88" s="9"/>
      <c r="B88" s="56"/>
      <c r="C88" s="17" t="s">
        <v>64</v>
      </c>
      <c r="D88" s="19">
        <v>6840</v>
      </c>
      <c r="E88" s="19">
        <v>6840</v>
      </c>
      <c r="F88" s="19">
        <v>0</v>
      </c>
      <c r="G88" s="19">
        <v>0</v>
      </c>
      <c r="H88" s="20">
        <v>0</v>
      </c>
      <c r="I88" s="20">
        <f t="shared" si="2"/>
        <v>0</v>
      </c>
      <c r="J88" s="20">
        <v>0</v>
      </c>
      <c r="K88" s="13">
        <v>114</v>
      </c>
      <c r="L88" s="10"/>
    </row>
    <row r="89" spans="1:12" ht="24.6" customHeight="1" x14ac:dyDescent="0.3">
      <c r="A89" s="9"/>
      <c r="B89" s="68" t="s">
        <v>98</v>
      </c>
      <c r="C89" s="69"/>
      <c r="D89" s="25">
        <f>SUM(D84:D88)</f>
        <v>43759</v>
      </c>
      <c r="E89" s="25">
        <f t="shared" ref="E89:H89" si="4">SUM(E84:E88)</f>
        <v>43724</v>
      </c>
      <c r="F89" s="25">
        <f t="shared" si="4"/>
        <v>30</v>
      </c>
      <c r="G89" s="25">
        <f t="shared" si="4"/>
        <v>5</v>
      </c>
      <c r="H89" s="25">
        <f t="shared" si="4"/>
        <v>0</v>
      </c>
      <c r="I89" s="15">
        <f>SUM(F89:H89)/D89</f>
        <v>7.9983546241915954E-4</v>
      </c>
      <c r="J89" s="16">
        <f>SUM(J84:J88)</f>
        <v>145</v>
      </c>
      <c r="K89" s="16">
        <f>SUM(K84:K88)</f>
        <v>729.31666666666672</v>
      </c>
      <c r="L89" s="10"/>
    </row>
    <row r="90" spans="1:12" ht="24.6" customHeight="1" x14ac:dyDescent="0.3">
      <c r="A90" s="9"/>
      <c r="B90" s="70" t="s">
        <v>100</v>
      </c>
      <c r="C90" s="70"/>
      <c r="D90" s="70"/>
      <c r="E90" s="70"/>
      <c r="F90" s="70"/>
      <c r="G90" s="70"/>
      <c r="H90" s="70"/>
      <c r="I90" s="70"/>
      <c r="J90" s="70"/>
      <c r="K90" s="70"/>
      <c r="L90" s="10"/>
    </row>
    <row r="91" spans="1:12" ht="24.6" customHeight="1" x14ac:dyDescent="0.3">
      <c r="A91" s="11"/>
      <c r="B91" s="71" t="s">
        <v>111</v>
      </c>
      <c r="C91" s="71"/>
      <c r="D91" s="71"/>
      <c r="E91" s="71"/>
      <c r="F91" s="71"/>
      <c r="G91" s="71"/>
      <c r="H91" s="71"/>
      <c r="I91" s="71"/>
      <c r="J91" s="71"/>
      <c r="K91" s="71"/>
      <c r="L91" s="12"/>
    </row>
    <row r="92" spans="1:12" ht="16.8" customHeight="1" x14ac:dyDescent="0.3"/>
    <row r="93" spans="1:12" ht="15" customHeight="1" x14ac:dyDescent="0.3"/>
    <row r="94" spans="1:12" ht="24.6" customHeight="1" x14ac:dyDescent="0.3"/>
  </sheetData>
  <mergeCells count="19">
    <mergeCell ref="B89:C89"/>
    <mergeCell ref="B90:K90"/>
    <mergeCell ref="B91:K91"/>
    <mergeCell ref="B69:B72"/>
    <mergeCell ref="B59:B64"/>
    <mergeCell ref="B65:B68"/>
    <mergeCell ref="B6:B7"/>
    <mergeCell ref="B84:B85"/>
    <mergeCell ref="B86:B88"/>
    <mergeCell ref="B17:B20"/>
    <mergeCell ref="B40:B47"/>
    <mergeCell ref="B57:B58"/>
    <mergeCell ref="B48:B53"/>
    <mergeCell ref="B54:B56"/>
    <mergeCell ref="B8:B16"/>
    <mergeCell ref="B21:B27"/>
    <mergeCell ref="B28:B36"/>
    <mergeCell ref="B82:C82"/>
    <mergeCell ref="B79:C79"/>
  </mergeCells>
  <pageMargins left="0.7" right="0.7" top="0.75" bottom="0.75" header="0.3" footer="0.3"/>
  <pageSetup paperSize="9" orientation="portrait" r:id="rId1"/>
  <webPublishItems count="2">
    <webPublishItem id="9363" divId="1_3_6_9363" sourceType="range" sourceRef="A4:K91" destinationFile="\\gpaq\gpaqssl\lldades\indicadors\2020\1_3_6.htm"/>
    <webPublishItem id="8571" divId="1_3_6_8571" sourceType="range" sourceRef="A4:L91" destinationFile="\\reid\inetpub\gpaqssl\lldades\indicadors\2021\1_3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1_3_6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2015-11-02T12:00:09Z</dcterms:created>
  <dcterms:modified xsi:type="dcterms:W3CDTF">2022-05-12T11:00:04Z</dcterms:modified>
</cp:coreProperties>
</file>