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76" yWindow="4692" windowWidth="19440" windowHeight="7272"/>
  </bookViews>
  <sheets>
    <sheet name="1_2_7" sheetId="1" r:id="rId1"/>
  </sheets>
  <calcPr calcId="162913"/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M19" i="1" l="1"/>
  <c r="L19" i="1" l="1"/>
  <c r="K19" i="1"/>
  <c r="J19" i="1"/>
  <c r="E19" i="1"/>
  <c r="F19" i="1"/>
  <c r="G19" i="1"/>
  <c r="H19" i="1"/>
  <c r="D19" i="1"/>
  <c r="I19" i="1" l="1"/>
</calcChain>
</file>

<file path=xl/sharedStrings.xml><?xml version="1.0" encoding="utf-8"?>
<sst xmlns="http://schemas.openxmlformats.org/spreadsheetml/2006/main" count="40" uniqueCount="39">
  <si>
    <t>CENTRE</t>
  </si>
  <si>
    <t>NOM</t>
  </si>
  <si>
    <t>210 ETSAB</t>
  </si>
  <si>
    <t>Arquitectura</t>
  </si>
  <si>
    <t>Enginyeria Industrial</t>
  </si>
  <si>
    <t>230 ETSETB</t>
  </si>
  <si>
    <t>Enginyeria De Telecomunicació</t>
  </si>
  <si>
    <t>Enginyeria Electrònica</t>
  </si>
  <si>
    <t>240 ETSEIB</t>
  </si>
  <si>
    <t>Enginyeria Química</t>
  </si>
  <si>
    <t>250 ETSECCPB</t>
  </si>
  <si>
    <t>Enginyeria Geològica</t>
  </si>
  <si>
    <t>270 FIB</t>
  </si>
  <si>
    <t>Enginyeria Informàtica</t>
  </si>
  <si>
    <t>280 FNB</t>
  </si>
  <si>
    <t>290 ETSAV</t>
  </si>
  <si>
    <t>300 EETAC</t>
  </si>
  <si>
    <t>330 EPSEM</t>
  </si>
  <si>
    <t>TOTAL CENTRES PROPIS</t>
  </si>
  <si>
    <r>
      <t>Matrícula ordinària</t>
    </r>
    <r>
      <rPr>
        <b/>
        <vertAlign val="superscript"/>
        <sz val="10"/>
        <color theme="0"/>
        <rFont val="Arial"/>
        <family val="2"/>
      </rPr>
      <t xml:space="preserve"> (1)</t>
    </r>
  </si>
  <si>
    <t>Matrícula per 1a vegada</t>
  </si>
  <si>
    <t>Matrícula per 2a vegada</t>
  </si>
  <si>
    <t>Matrícula per 3a vegada</t>
  </si>
  <si>
    <t>Matrícula per 4a vegada o més</t>
  </si>
  <si>
    <t>% crèdits repetits</t>
  </si>
  <si>
    <t>Crèdits reconeguts</t>
  </si>
  <si>
    <r>
      <t xml:space="preserve">EETC </t>
    </r>
    <r>
      <rPr>
        <b/>
        <vertAlign val="superscript"/>
        <sz val="10"/>
        <color theme="0"/>
        <rFont val="Arial"/>
        <family val="2"/>
      </rPr>
      <t>(2)</t>
    </r>
  </si>
  <si>
    <t>Aquestes dades són del curs acadèmic i, per tant, sumen els crèdits matriculats als dos quadrimestres</t>
  </si>
  <si>
    <t>(1) Inclou l'estudiantat amb matrícula de PFC</t>
  </si>
  <si>
    <t>(2) Estudiantat equivalent a temps complet = crèdits matriculats anuals / crèdits teòrics de la titulació anuals</t>
  </si>
  <si>
    <t>CENTRES PROPIS</t>
  </si>
  <si>
    <t>Crèdits convalidats</t>
  </si>
  <si>
    <t>Crèdits adaptats</t>
  </si>
  <si>
    <t>Enginyeria de Telecomunicació</t>
  </si>
  <si>
    <t>Enginyeria de Camins, Canals i Ports</t>
  </si>
  <si>
    <t>Llicenciatura en Màquines Navals</t>
  </si>
  <si>
    <t>Llicenciatura de Nàutica i Transport Marítim</t>
  </si>
  <si>
    <t>Enginyeria de Mines</t>
  </si>
  <si>
    <t>Font: Prisma dades a novembre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</si>
</sst>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.00_);_(\(#,##0.00\);_(&quot;-&quot;_);_(@_)"/>
  </numFmts>
  <fonts count="15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0"/>
      <color rgb="FF333399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0"/>
      <name val="Arial"/>
      <family val="2"/>
    </font>
    <font>
      <sz val="10"/>
      <color theme="4" tint="-0.499984740745262"/>
      <name val="Arial"/>
      <family val="2"/>
    </font>
    <font>
      <sz val="11"/>
      <color rgb="FF000000"/>
      <name val="Calibri"/>
      <family val="2"/>
    </font>
    <font>
      <sz val="8"/>
      <color rgb="FF003366"/>
      <name val="Arial"/>
      <family val="2"/>
    </font>
    <font>
      <sz val="6"/>
      <color rgb="FF003366"/>
      <name val="Arial"/>
      <family val="2"/>
    </font>
    <font>
      <sz val="10"/>
      <color rgb="FF003366"/>
      <name val="Arial"/>
      <family val="2"/>
    </font>
    <font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i/>
      <sz val="8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/>
      <bottom style="thin">
        <color rgb="FFFFFFFF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0" fillId="5" borderId="2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3" fillId="0" borderId="7" xfId="0" applyFont="1" applyBorder="1"/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/>
    <xf numFmtId="4" fontId="3" fillId="0" borderId="8" xfId="0" applyNumberFormat="1" applyFont="1" applyBorder="1"/>
    <xf numFmtId="0" fontId="3" fillId="0" borderId="9" xfId="0" applyFont="1" applyBorder="1"/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4" fontId="3" fillId="0" borderId="0" xfId="0" applyNumberFormat="1" applyFont="1" applyBorder="1"/>
    <xf numFmtId="0" fontId="3" fillId="0" borderId="11" xfId="0" applyFont="1" applyBorder="1"/>
    <xf numFmtId="0" fontId="10" fillId="5" borderId="12" xfId="0" applyFont="1" applyFill="1" applyBorder="1" applyAlignment="1">
      <alignment vertical="center"/>
    </xf>
    <xf numFmtId="0" fontId="10" fillId="5" borderId="12" xfId="0" applyFont="1" applyFill="1" applyBorder="1" applyAlignment="1">
      <alignment horizontal="left" vertical="center"/>
    </xf>
    <xf numFmtId="0" fontId="0" fillId="5" borderId="0" xfId="0" applyFill="1" applyBorder="1"/>
    <xf numFmtId="0" fontId="0" fillId="5" borderId="11" xfId="0" applyFill="1" applyBorder="1"/>
    <xf numFmtId="0" fontId="3" fillId="0" borderId="13" xfId="0" applyFont="1" applyBorder="1"/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/>
    <xf numFmtId="4" fontId="3" fillId="0" borderId="14" xfId="0" applyNumberFormat="1" applyFont="1" applyBorder="1"/>
    <xf numFmtId="0" fontId="3" fillId="0" borderId="15" xfId="0" applyFont="1" applyBorder="1"/>
    <xf numFmtId="0" fontId="11" fillId="5" borderId="16" xfId="0" applyFont="1" applyFill="1" applyBorder="1"/>
    <xf numFmtId="0" fontId="8" fillId="5" borderId="10" xfId="0" applyFont="1" applyFill="1" applyBorder="1"/>
    <xf numFmtId="0" fontId="3" fillId="0" borderId="0" xfId="0" applyFont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4" fontId="7" fillId="4" borderId="1" xfId="0" applyNumberFormat="1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right" vertical="center" wrapText="1"/>
    </xf>
    <xf numFmtId="164" fontId="4" fillId="3" borderId="19" xfId="0" applyNumberFormat="1" applyFont="1" applyFill="1" applyBorder="1" applyAlignment="1">
      <alignment vertical="center" wrapText="1"/>
    </xf>
    <xf numFmtId="10" fontId="7" fillId="2" borderId="1" xfId="1" applyNumberFormat="1" applyFont="1" applyFill="1" applyBorder="1" applyAlignment="1">
      <alignment horizontal="right" vertical="center" wrapText="1"/>
    </xf>
    <xf numFmtId="10" fontId="7" fillId="4" borderId="1" xfId="1" applyNumberFormat="1" applyFont="1" applyFill="1" applyBorder="1" applyAlignment="1">
      <alignment horizontal="right" vertical="center" wrapText="1"/>
    </xf>
    <xf numFmtId="10" fontId="4" fillId="3" borderId="19" xfId="1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7" fillId="2" borderId="19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vertical="center"/>
    </xf>
  </cellXfs>
  <cellStyles count="2">
    <cellStyle name="Normal" xfId="0" builtinId="0"/>
    <cellStyle name="Percentat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showGridLines="0" tabSelected="1" zoomScale="90" zoomScaleNormal="90" workbookViewId="0">
      <selection activeCell="B1" sqref="B1"/>
    </sheetView>
  </sheetViews>
  <sheetFormatPr defaultColWidth="9.109375" defaultRowHeight="13.2" x14ac:dyDescent="0.25"/>
  <cols>
    <col min="1" max="1" width="0.5546875" style="3" customWidth="1"/>
    <col min="2" max="2" width="16.33203125" style="7" customWidth="1"/>
    <col min="3" max="3" width="47.5546875" style="5" customWidth="1"/>
    <col min="4" max="12" width="12.44140625" style="3" customWidth="1"/>
    <col min="13" max="13" width="12.44140625" style="4" customWidth="1"/>
    <col min="14" max="14" width="0.6640625" style="3" customWidth="1"/>
    <col min="15" max="15" width="2.88671875" style="3" customWidth="1"/>
    <col min="16" max="16384" width="9.109375" style="3"/>
  </cols>
  <sheetData>
    <row r="1" spans="1:15" ht="15" customHeight="1" x14ac:dyDescent="0.25"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</row>
    <row r="2" spans="1:15" ht="4.5" customHeight="1" x14ac:dyDescent="0.25">
      <c r="A2" s="21"/>
      <c r="B2" s="22"/>
      <c r="C2" s="23"/>
      <c r="D2" s="23"/>
      <c r="E2" s="23"/>
      <c r="F2" s="23"/>
      <c r="G2" s="24"/>
      <c r="H2" s="24"/>
      <c r="I2" s="24"/>
      <c r="J2" s="24"/>
      <c r="K2" s="24"/>
      <c r="L2" s="24"/>
      <c r="M2" s="25"/>
      <c r="N2" s="26"/>
    </row>
    <row r="3" spans="1:15" ht="14.4" customHeight="1" x14ac:dyDescent="0.25">
      <c r="A3" s="31"/>
      <c r="B3" s="59" t="s">
        <v>30</v>
      </c>
      <c r="C3" s="59"/>
      <c r="D3" s="48"/>
      <c r="E3" s="48"/>
      <c r="F3" s="48"/>
      <c r="G3" s="33"/>
      <c r="H3" s="33"/>
      <c r="I3" s="33"/>
      <c r="J3" s="33"/>
      <c r="K3" s="33"/>
      <c r="L3" s="33"/>
      <c r="M3" s="34"/>
      <c r="N3" s="35"/>
    </row>
    <row r="4" spans="1:15" ht="7.5" customHeight="1" x14ac:dyDescent="0.25">
      <c r="A4" s="31"/>
      <c r="B4" s="32"/>
      <c r="C4" s="48"/>
      <c r="D4" s="48"/>
      <c r="E4" s="48"/>
      <c r="F4" s="48"/>
      <c r="G4" s="33"/>
      <c r="H4" s="33"/>
      <c r="I4" s="33"/>
      <c r="J4" s="33"/>
      <c r="K4" s="33"/>
      <c r="L4" s="33"/>
      <c r="M4" s="34"/>
      <c r="N4" s="35"/>
    </row>
    <row r="5" spans="1:15" s="9" customFormat="1" ht="39.6" x14ac:dyDescent="0.3">
      <c r="A5" s="27"/>
      <c r="B5" s="10" t="s">
        <v>0</v>
      </c>
      <c r="C5" s="10" t="s">
        <v>1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31</v>
      </c>
      <c r="K5" s="11" t="s">
        <v>32</v>
      </c>
      <c r="L5" s="11" t="s">
        <v>25</v>
      </c>
      <c r="M5" s="12" t="s">
        <v>26</v>
      </c>
      <c r="N5" s="28"/>
    </row>
    <row r="6" spans="1:15" s="8" customFormat="1" ht="19.5" customHeight="1" x14ac:dyDescent="0.3">
      <c r="A6" s="29"/>
      <c r="B6" s="57" t="s">
        <v>2</v>
      </c>
      <c r="C6" s="57" t="s">
        <v>3</v>
      </c>
      <c r="D6" s="49">
        <v>1183</v>
      </c>
      <c r="E6" s="49">
        <v>790</v>
      </c>
      <c r="F6" s="49">
        <v>264</v>
      </c>
      <c r="G6" s="49">
        <v>54</v>
      </c>
      <c r="H6" s="49">
        <v>75</v>
      </c>
      <c r="I6" s="54">
        <f>(F6+G6+H6)/D6</f>
        <v>0.33220625528317838</v>
      </c>
      <c r="J6" s="49">
        <v>9</v>
      </c>
      <c r="K6" s="49">
        <v>3093</v>
      </c>
      <c r="L6" s="49">
        <v>499</v>
      </c>
      <c r="M6" s="50">
        <v>15.773333333333182</v>
      </c>
      <c r="N6" s="30"/>
    </row>
    <row r="7" spans="1:15" s="8" customFormat="1" ht="19.5" customHeight="1" x14ac:dyDescent="0.3">
      <c r="A7" s="29"/>
      <c r="B7" s="62" t="s">
        <v>5</v>
      </c>
      <c r="C7" s="58" t="s">
        <v>6</v>
      </c>
      <c r="D7" s="51">
        <v>725</v>
      </c>
      <c r="E7" s="51">
        <v>437</v>
      </c>
      <c r="F7" s="51">
        <v>240</v>
      </c>
      <c r="G7" s="51">
        <v>48</v>
      </c>
      <c r="H7" s="51">
        <v>0</v>
      </c>
      <c r="I7" s="55">
        <f t="shared" ref="I7:I9" si="0">(F7+G7+H7)/D7</f>
        <v>0.39724137931034481</v>
      </c>
      <c r="J7" s="51">
        <v>0</v>
      </c>
      <c r="K7" s="51">
        <v>1032</v>
      </c>
      <c r="L7" s="51">
        <v>180</v>
      </c>
      <c r="M7" s="52">
        <v>9.6666666666666714</v>
      </c>
      <c r="N7" s="30"/>
    </row>
    <row r="8" spans="1:15" s="8" customFormat="1" ht="19.5" customHeight="1" x14ac:dyDescent="0.3">
      <c r="A8" s="29"/>
      <c r="B8" s="63"/>
      <c r="C8" s="58" t="s">
        <v>7</v>
      </c>
      <c r="D8" s="51">
        <v>90</v>
      </c>
      <c r="E8" s="51">
        <v>45</v>
      </c>
      <c r="F8" s="51">
        <v>45</v>
      </c>
      <c r="G8" s="51">
        <v>0</v>
      </c>
      <c r="H8" s="51">
        <v>0</v>
      </c>
      <c r="I8" s="55">
        <f t="shared" si="0"/>
        <v>0.5</v>
      </c>
      <c r="J8" s="51">
        <v>0</v>
      </c>
      <c r="K8" s="51">
        <v>0</v>
      </c>
      <c r="L8" s="51">
        <v>13</v>
      </c>
      <c r="M8" s="52">
        <v>1.2</v>
      </c>
      <c r="N8" s="30"/>
    </row>
    <row r="9" spans="1:15" s="8" customFormat="1" ht="19.5" customHeight="1" x14ac:dyDescent="0.3">
      <c r="A9" s="29"/>
      <c r="B9" s="60" t="s">
        <v>8</v>
      </c>
      <c r="C9" s="57" t="s">
        <v>4</v>
      </c>
      <c r="D9" s="49">
        <v>756</v>
      </c>
      <c r="E9" s="49">
        <v>336</v>
      </c>
      <c r="F9" s="49">
        <v>240</v>
      </c>
      <c r="G9" s="49">
        <v>96</v>
      </c>
      <c r="H9" s="49">
        <v>84</v>
      </c>
      <c r="I9" s="54">
        <f t="shared" si="0"/>
        <v>0.55555555555555558</v>
      </c>
      <c r="J9" s="49">
        <v>48</v>
      </c>
      <c r="K9" s="49">
        <v>771</v>
      </c>
      <c r="L9" s="49">
        <v>110</v>
      </c>
      <c r="M9" s="50">
        <v>10.080000000000004</v>
      </c>
      <c r="N9" s="30"/>
    </row>
    <row r="10" spans="1:15" s="8" customFormat="1" ht="19.5" customHeight="1" x14ac:dyDescent="0.3">
      <c r="A10" s="29"/>
      <c r="B10" s="61"/>
      <c r="C10" s="57" t="s">
        <v>9</v>
      </c>
      <c r="D10" s="49">
        <v>204</v>
      </c>
      <c r="E10" s="49">
        <v>96</v>
      </c>
      <c r="F10" s="49">
        <v>24</v>
      </c>
      <c r="G10" s="49">
        <v>48</v>
      </c>
      <c r="H10" s="49">
        <v>36</v>
      </c>
      <c r="I10" s="54">
        <f>(F10+G10+H10)/D10</f>
        <v>0.52941176470588236</v>
      </c>
      <c r="J10" s="49">
        <v>0</v>
      </c>
      <c r="K10" s="49">
        <v>0</v>
      </c>
      <c r="L10" s="49">
        <v>0</v>
      </c>
      <c r="M10" s="50">
        <v>3</v>
      </c>
      <c r="N10" s="30"/>
    </row>
    <row r="11" spans="1:15" s="8" customFormat="1" ht="19.5" customHeight="1" x14ac:dyDescent="0.3">
      <c r="A11" s="29"/>
      <c r="B11" s="62" t="s">
        <v>10</v>
      </c>
      <c r="C11" s="58" t="s">
        <v>34</v>
      </c>
      <c r="D11" s="51">
        <v>144</v>
      </c>
      <c r="E11" s="51">
        <v>9</v>
      </c>
      <c r="F11" s="51">
        <v>72</v>
      </c>
      <c r="G11" s="51">
        <v>0</v>
      </c>
      <c r="H11" s="51">
        <v>63</v>
      </c>
      <c r="I11" s="55">
        <f>(F11+G11+H11)/D11</f>
        <v>0.9375</v>
      </c>
      <c r="J11" s="51">
        <v>0</v>
      </c>
      <c r="K11" s="51">
        <v>0</v>
      </c>
      <c r="L11" s="51">
        <v>0</v>
      </c>
      <c r="M11" s="52">
        <v>1.8227848101265822</v>
      </c>
      <c r="N11" s="30"/>
    </row>
    <row r="12" spans="1:15" s="8" customFormat="1" ht="19.5" customHeight="1" x14ac:dyDescent="0.3">
      <c r="A12" s="29"/>
      <c r="B12" s="64"/>
      <c r="C12" s="58" t="s">
        <v>11</v>
      </c>
      <c r="D12" s="51">
        <v>10.5</v>
      </c>
      <c r="E12" s="51">
        <v>0</v>
      </c>
      <c r="F12" s="51">
        <v>0</v>
      </c>
      <c r="G12" s="51">
        <v>0</v>
      </c>
      <c r="H12" s="51">
        <v>10.5</v>
      </c>
      <c r="I12" s="55">
        <f>(F12+G12+H12)/D12</f>
        <v>1</v>
      </c>
      <c r="J12" s="51">
        <v>0</v>
      </c>
      <c r="K12" s="51">
        <v>0</v>
      </c>
      <c r="L12" s="51">
        <v>25</v>
      </c>
      <c r="M12" s="52">
        <v>0.14000000000000001</v>
      </c>
      <c r="N12" s="30"/>
    </row>
    <row r="13" spans="1:15" s="8" customFormat="1" ht="19.5" customHeight="1" x14ac:dyDescent="0.3">
      <c r="A13" s="29"/>
      <c r="B13" s="60" t="s">
        <v>12</v>
      </c>
      <c r="C13" s="57" t="s">
        <v>13</v>
      </c>
      <c r="D13" s="49">
        <v>187.5</v>
      </c>
      <c r="E13" s="49">
        <v>37.5</v>
      </c>
      <c r="F13" s="49">
        <v>75</v>
      </c>
      <c r="G13" s="49">
        <v>37.5</v>
      </c>
      <c r="H13" s="49">
        <v>37.5</v>
      </c>
      <c r="I13" s="54">
        <f>(F13+G13+H13)/D13</f>
        <v>0.8</v>
      </c>
      <c r="J13" s="49">
        <v>75</v>
      </c>
      <c r="K13" s="49">
        <v>225</v>
      </c>
      <c r="L13" s="49">
        <v>75</v>
      </c>
      <c r="M13" s="50">
        <v>2.5</v>
      </c>
      <c r="N13" s="30"/>
    </row>
    <row r="14" spans="1:15" s="8" customFormat="1" ht="19.5" customHeight="1" x14ac:dyDescent="0.3">
      <c r="A14" s="29"/>
      <c r="B14" s="62" t="s">
        <v>14</v>
      </c>
      <c r="C14" s="58" t="s">
        <v>35</v>
      </c>
      <c r="D14" s="51">
        <v>151.5</v>
      </c>
      <c r="E14" s="51">
        <v>151.5</v>
      </c>
      <c r="F14" s="51">
        <v>0</v>
      </c>
      <c r="G14" s="51">
        <v>0</v>
      </c>
      <c r="H14" s="51">
        <v>0</v>
      </c>
      <c r="I14" s="51">
        <f>(F14+G14+H14)/D14</f>
        <v>0</v>
      </c>
      <c r="J14" s="51">
        <v>0</v>
      </c>
      <c r="K14" s="51">
        <v>0</v>
      </c>
      <c r="L14" s="51">
        <v>72.5</v>
      </c>
      <c r="M14" s="52">
        <v>2.0200000000000005</v>
      </c>
      <c r="N14" s="30"/>
    </row>
    <row r="15" spans="1:15" s="8" customFormat="1" ht="19.5" customHeight="1" x14ac:dyDescent="0.3">
      <c r="A15" s="29"/>
      <c r="B15" s="64"/>
      <c r="C15" s="58" t="s">
        <v>36</v>
      </c>
      <c r="D15" s="51">
        <v>267</v>
      </c>
      <c r="E15" s="51">
        <v>241.5</v>
      </c>
      <c r="F15" s="51">
        <v>21</v>
      </c>
      <c r="G15" s="51">
        <v>4.5</v>
      </c>
      <c r="H15" s="51">
        <v>0</v>
      </c>
      <c r="I15" s="51">
        <f>(F15+G15+H15)/D15</f>
        <v>9.5505617977528087E-2</v>
      </c>
      <c r="J15" s="51">
        <v>0</v>
      </c>
      <c r="K15" s="51">
        <v>34.5</v>
      </c>
      <c r="L15" s="51">
        <v>57.5</v>
      </c>
      <c r="M15" s="52">
        <v>3.5600000000000023</v>
      </c>
      <c r="N15" s="30"/>
    </row>
    <row r="16" spans="1:15" s="8" customFormat="1" ht="19.5" customHeight="1" x14ac:dyDescent="0.3">
      <c r="A16" s="29"/>
      <c r="B16" s="57" t="s">
        <v>15</v>
      </c>
      <c r="C16" s="57" t="s">
        <v>3</v>
      </c>
      <c r="D16" s="49">
        <v>770</v>
      </c>
      <c r="E16" s="49">
        <v>269</v>
      </c>
      <c r="F16" s="49">
        <v>168</v>
      </c>
      <c r="G16" s="49">
        <v>114</v>
      </c>
      <c r="H16" s="49">
        <v>219</v>
      </c>
      <c r="I16" s="54">
        <f>(F16+G16+H16)/D16</f>
        <v>0.6506493506493507</v>
      </c>
      <c r="J16" s="49">
        <v>6</v>
      </c>
      <c r="K16" s="49">
        <v>18</v>
      </c>
      <c r="L16" s="49">
        <v>167</v>
      </c>
      <c r="M16" s="50">
        <v>10.26666666666666</v>
      </c>
      <c r="N16" s="30"/>
    </row>
    <row r="17" spans="1:15" s="8" customFormat="1" ht="19.5" customHeight="1" x14ac:dyDescent="0.3">
      <c r="A17" s="29"/>
      <c r="B17" s="62" t="s">
        <v>16</v>
      </c>
      <c r="C17" s="58" t="s">
        <v>33</v>
      </c>
      <c r="D17" s="51">
        <v>157.5</v>
      </c>
      <c r="E17" s="51">
        <v>22.5</v>
      </c>
      <c r="F17" s="51">
        <v>67.5</v>
      </c>
      <c r="G17" s="51">
        <v>22.5</v>
      </c>
      <c r="H17" s="51">
        <v>45</v>
      </c>
      <c r="I17" s="51">
        <f>(F17+G17+H17)/D17</f>
        <v>0.8571428571428571</v>
      </c>
      <c r="J17" s="51">
        <v>0</v>
      </c>
      <c r="K17" s="51">
        <v>0</v>
      </c>
      <c r="L17" s="51">
        <v>0</v>
      </c>
      <c r="M17" s="52">
        <v>2.1</v>
      </c>
      <c r="N17" s="30"/>
    </row>
    <row r="18" spans="1:15" s="8" customFormat="1" ht="19.5" customHeight="1" x14ac:dyDescent="0.3">
      <c r="A18" s="29"/>
      <c r="B18" s="60" t="s">
        <v>17</v>
      </c>
      <c r="C18" s="57" t="s">
        <v>37</v>
      </c>
      <c r="D18" s="49">
        <v>55</v>
      </c>
      <c r="E18" s="49">
        <v>40</v>
      </c>
      <c r="F18" s="49">
        <v>0</v>
      </c>
      <c r="G18" s="49">
        <v>0</v>
      </c>
      <c r="H18" s="49">
        <v>15</v>
      </c>
      <c r="I18" s="54">
        <f>(F18+G18+H18)/D18</f>
        <v>0.27272727272727271</v>
      </c>
      <c r="J18" s="49">
        <v>0</v>
      </c>
      <c r="K18" s="49">
        <v>0</v>
      </c>
      <c r="L18" s="49">
        <v>0</v>
      </c>
      <c r="M18" s="50">
        <v>0.73333333333333339</v>
      </c>
      <c r="N18" s="30"/>
    </row>
    <row r="19" spans="1:15" s="9" customFormat="1" ht="19.5" customHeight="1" x14ac:dyDescent="0.3">
      <c r="A19" s="29"/>
      <c r="B19" s="65" t="s">
        <v>18</v>
      </c>
      <c r="C19" s="66"/>
      <c r="D19" s="53">
        <f>SUM(D6:D18)</f>
        <v>4701</v>
      </c>
      <c r="E19" s="53">
        <f>SUM(E6:E18)</f>
        <v>2475</v>
      </c>
      <c r="F19" s="53">
        <f>SUM(F6:F18)</f>
        <v>1216.5</v>
      </c>
      <c r="G19" s="53">
        <f>SUM(G6:G18)</f>
        <v>424.5</v>
      </c>
      <c r="H19" s="53">
        <f>SUM(H6:H18)</f>
        <v>585</v>
      </c>
      <c r="I19" s="56">
        <f>SUM(F19:H19)/D19</f>
        <v>0.47351627313337585</v>
      </c>
      <c r="J19" s="53">
        <f>SUM(J6:J18)</f>
        <v>138</v>
      </c>
      <c r="K19" s="53">
        <f>SUM(K6:K18)</f>
        <v>5173.5</v>
      </c>
      <c r="L19" s="53">
        <f>SUM(L6:L18)</f>
        <v>1199</v>
      </c>
      <c r="M19" s="53">
        <f>SUM(M6:M18)</f>
        <v>62.862784810126442</v>
      </c>
      <c r="N19" s="30"/>
    </row>
    <row r="20" spans="1:15" ht="15" customHeight="1" x14ac:dyDescent="0.25">
      <c r="A20" s="31"/>
      <c r="B20" s="18" t="s">
        <v>28</v>
      </c>
      <c r="C20" s="14"/>
      <c r="D20" s="14"/>
      <c r="E20" s="14"/>
      <c r="F20" s="33"/>
      <c r="G20" s="15"/>
      <c r="H20" s="15"/>
      <c r="I20" s="15"/>
      <c r="J20" s="15"/>
      <c r="K20" s="15"/>
      <c r="L20" s="15"/>
      <c r="M20" s="15"/>
      <c r="N20" s="36"/>
      <c r="O20" s="46"/>
    </row>
    <row r="21" spans="1:15" ht="15" customHeight="1" x14ac:dyDescent="0.3">
      <c r="A21" s="31"/>
      <c r="B21" s="19" t="s">
        <v>29</v>
      </c>
      <c r="C21" s="14"/>
      <c r="D21" s="14"/>
      <c r="E21" s="14"/>
      <c r="F21" s="33"/>
      <c r="G21" s="16"/>
      <c r="H21" s="16"/>
      <c r="I21" s="16"/>
      <c r="J21" s="16"/>
      <c r="K21" s="16"/>
      <c r="L21" s="16"/>
      <c r="M21" s="16"/>
      <c r="N21" s="37"/>
      <c r="O21" s="47"/>
    </row>
    <row r="22" spans="1:15" ht="15" customHeight="1" x14ac:dyDescent="0.3">
      <c r="A22" s="31"/>
      <c r="B22" s="20" t="s">
        <v>27</v>
      </c>
      <c r="C22" s="17"/>
      <c r="D22" s="17"/>
      <c r="E22" s="17"/>
      <c r="F22" s="33"/>
      <c r="G22" s="38"/>
      <c r="H22" s="38"/>
      <c r="I22" s="38"/>
      <c r="J22" s="38"/>
      <c r="K22" s="38"/>
      <c r="L22" s="38"/>
      <c r="M22" s="38"/>
      <c r="N22" s="39"/>
      <c r="O22" s="13"/>
    </row>
    <row r="23" spans="1:15" ht="15" customHeight="1" x14ac:dyDescent="0.3">
      <c r="A23" s="31"/>
      <c r="B23" s="68" t="s">
        <v>38</v>
      </c>
      <c r="C23" s="67"/>
      <c r="D23" s="67"/>
      <c r="E23" s="67"/>
      <c r="F23" s="33"/>
      <c r="G23" s="38"/>
      <c r="H23" s="38"/>
      <c r="I23" s="38"/>
      <c r="J23" s="38"/>
      <c r="K23" s="38"/>
      <c r="L23" s="38"/>
      <c r="M23" s="38"/>
      <c r="N23" s="39"/>
      <c r="O23" s="13"/>
    </row>
    <row r="24" spans="1:15" ht="6" customHeight="1" x14ac:dyDescent="0.25">
      <c r="A24" s="40"/>
      <c r="B24" s="41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45"/>
    </row>
    <row r="25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</sheetData>
  <mergeCells count="1">
    <mergeCell ref="B19:C19"/>
  </mergeCells>
  <pageMargins left="0.7" right="0.7" top="0.75" bottom="0.75" header="0.3" footer="0.3"/>
  <pageSetup paperSize="9" orientation="portrait" r:id="rId1"/>
  <webPublishItems count="2">
    <webPublishItem id="32630" divId="1_2_7_32630" sourceType="range" sourceRef="A2:N24" destinationFile="\\gpaq\gpaqssl\lldades\indicadors\2016\1_2_7.htm"/>
    <webPublishItem id="27443" divId="1_2_7_27443" sourceType="range" sourceRef="A2:O25" destinationFile="\\gpaq\gpaqssl\lldades\indicadors\2015\1_2_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1_2_7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2015-11-02T08:56:45Z</dcterms:created>
  <dcterms:modified xsi:type="dcterms:W3CDTF">2017-11-24T12:32:34Z</dcterms:modified>
</cp:coreProperties>
</file>